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zana.pc4\OneDrive\Documents\2025\IZVJESTAJI 25.10\"/>
    </mc:Choice>
  </mc:AlternateContent>
  <bookViews>
    <workbookView xWindow="0" yWindow="0" windowWidth="20490" windowHeight="7650" activeTab="1"/>
  </bookViews>
  <sheets>
    <sheet name="po jedinici" sheetId="5" r:id="rId1"/>
    <sheet name="po konsultantu" sheetId="6" r:id="rId2"/>
  </sheets>
  <definedNames>
    <definedName name="_xlnm.Print_Area" localSheetId="1">'po konsultantu'!$A$1:$H$141</definedName>
    <definedName name="_xlnm.Print_Titles" localSheetId="1">'po konsultantu'!$1:$2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1" i="6" l="1"/>
  <c r="H140" i="6"/>
  <c r="H139" i="6"/>
  <c r="H138" i="6"/>
  <c r="H137" i="6"/>
  <c r="H136" i="6"/>
  <c r="H135" i="6"/>
  <c r="H134" i="6"/>
  <c r="H133" i="6"/>
  <c r="H132" i="6"/>
  <c r="H131" i="6"/>
  <c r="H130" i="6"/>
  <c r="H129" i="6"/>
  <c r="H128" i="6"/>
  <c r="H127" i="6"/>
  <c r="H126" i="6"/>
  <c r="H125" i="6"/>
  <c r="H124" i="6"/>
  <c r="H123" i="6"/>
  <c r="H122" i="6"/>
  <c r="H121" i="6"/>
  <c r="H120" i="6"/>
  <c r="H119" i="6"/>
  <c r="H118" i="6"/>
  <c r="H117" i="6"/>
  <c r="H116" i="6"/>
  <c r="H115" i="6"/>
  <c r="H114" i="6"/>
  <c r="H113" i="6"/>
  <c r="H112" i="6"/>
  <c r="H111" i="6"/>
  <c r="H110" i="6"/>
  <c r="H109" i="6"/>
  <c r="H108" i="6"/>
  <c r="H107" i="6"/>
  <c r="H106" i="6"/>
  <c r="H105" i="6"/>
  <c r="H104" i="6"/>
  <c r="H103" i="6"/>
  <c r="H102" i="6"/>
  <c r="H101" i="6"/>
  <c r="H100" i="6"/>
  <c r="H99" i="6"/>
  <c r="H98" i="6"/>
  <c r="H97" i="6"/>
  <c r="H96" i="6"/>
  <c r="H95" i="6"/>
  <c r="H94" i="6"/>
  <c r="H93" i="6"/>
  <c r="H92" i="6"/>
  <c r="H91" i="6"/>
  <c r="H90" i="6"/>
  <c r="H89" i="6"/>
  <c r="H88" i="6"/>
  <c r="H87" i="6"/>
  <c r="H86" i="6"/>
  <c r="H85" i="6"/>
  <c r="H84" i="6"/>
  <c r="H83" i="6"/>
  <c r="H8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E141" i="6"/>
  <c r="E140" i="6"/>
  <c r="E139" i="6"/>
  <c r="E138" i="6"/>
  <c r="E137" i="6"/>
  <c r="E136" i="6"/>
  <c r="E135" i="6"/>
  <c r="E134" i="6"/>
  <c r="E133" i="6"/>
  <c r="E132" i="6"/>
  <c r="E131" i="6"/>
  <c r="E130" i="6"/>
  <c r="E129" i="6"/>
  <c r="E128" i="6"/>
  <c r="E127" i="6"/>
  <c r="E126" i="6"/>
  <c r="E125" i="6"/>
  <c r="E124" i="6"/>
  <c r="E123" i="6"/>
  <c r="E122" i="6"/>
  <c r="E121" i="6"/>
  <c r="E120" i="6"/>
  <c r="E119" i="6"/>
  <c r="E118" i="6"/>
  <c r="E117" i="6"/>
  <c r="E116" i="6"/>
  <c r="E115" i="6"/>
  <c r="E114" i="6"/>
  <c r="E113" i="6"/>
  <c r="E112" i="6"/>
  <c r="E111" i="6"/>
  <c r="E110" i="6"/>
  <c r="E109" i="6"/>
  <c r="E108" i="6"/>
  <c r="E107" i="6"/>
  <c r="E106" i="6"/>
  <c r="E105" i="6"/>
  <c r="E104" i="6"/>
  <c r="E103" i="6"/>
  <c r="E102" i="6"/>
  <c r="E101" i="6"/>
  <c r="E100" i="6"/>
  <c r="E99" i="6"/>
  <c r="E98" i="6"/>
  <c r="E97" i="6"/>
  <c r="E96" i="6"/>
  <c r="E95" i="6"/>
  <c r="E94" i="6"/>
  <c r="E93" i="6"/>
  <c r="E92" i="6"/>
  <c r="E91" i="6"/>
  <c r="E90" i="6"/>
  <c r="E89" i="6"/>
  <c r="E88" i="6"/>
  <c r="E87" i="6"/>
  <c r="E86" i="6"/>
  <c r="E85" i="6"/>
  <c r="E84" i="6"/>
  <c r="E83" i="6"/>
  <c r="E82" i="6"/>
  <c r="E81" i="6"/>
  <c r="E80" i="6"/>
  <c r="E79" i="6"/>
  <c r="E78" i="6"/>
  <c r="E77" i="6"/>
  <c r="E76" i="6"/>
  <c r="E75" i="6"/>
  <c r="E74" i="6"/>
  <c r="E73" i="6"/>
  <c r="E72" i="6"/>
  <c r="E71" i="6"/>
  <c r="E70" i="6"/>
  <c r="E69" i="6"/>
  <c r="E68" i="6"/>
  <c r="E67" i="6"/>
  <c r="E66" i="6"/>
  <c r="E65" i="6"/>
  <c r="E64" i="6"/>
  <c r="E63" i="6"/>
  <c r="E62" i="6"/>
  <c r="E61" i="6"/>
  <c r="E60" i="6"/>
  <c r="E59" i="6"/>
  <c r="E58" i="6"/>
  <c r="E57" i="6"/>
  <c r="E56" i="6"/>
  <c r="E55" i="6"/>
  <c r="E54" i="6"/>
  <c r="E53" i="6"/>
  <c r="E52" i="6"/>
  <c r="E51" i="6"/>
  <c r="E50" i="6"/>
  <c r="E49" i="6"/>
  <c r="E48" i="6"/>
  <c r="E47" i="6"/>
  <c r="E46" i="6"/>
  <c r="E45" i="6"/>
  <c r="E44" i="6"/>
  <c r="E43" i="6"/>
  <c r="E42" i="6"/>
  <c r="E41" i="6"/>
  <c r="E40" i="6"/>
  <c r="E39" i="6"/>
  <c r="E38" i="6"/>
  <c r="E37" i="6"/>
  <c r="E36" i="6"/>
  <c r="E35" i="6"/>
  <c r="E34" i="6"/>
  <c r="E33" i="6"/>
  <c r="E32" i="6"/>
  <c r="E31" i="6"/>
  <c r="E30" i="6"/>
  <c r="E29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3" i="6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</calcChain>
</file>

<file path=xl/sharedStrings.xml><?xml version="1.0" encoding="utf-8"?>
<sst xmlns="http://schemas.openxmlformats.org/spreadsheetml/2006/main" count="297" uniqueCount="163">
  <si>
    <t>Plan</t>
  </si>
  <si>
    <t>Realizacija</t>
  </si>
  <si>
    <t>NAZIV_KLINIKE</t>
  </si>
  <si>
    <t>Ime_Prezime</t>
  </si>
  <si>
    <t>CENTAR ZA KARDIOHIRURGIJU</t>
  </si>
  <si>
    <t>ALESANDRO GIAMBERTI</t>
  </si>
  <si>
    <t>DRUTZ KAPPERT</t>
  </si>
  <si>
    <t>MAURO DEL GIGLIO</t>
  </si>
  <si>
    <t xml:space="preserve">VICTOR S COSTACHE </t>
  </si>
  <si>
    <t>CENTAR ZA LABORATORIJSKU DIJAGNOSTIKU</t>
  </si>
  <si>
    <t>ALEKSANDRA KLISIĆ</t>
  </si>
  <si>
    <t>NADA KRAGULJAC</t>
  </si>
  <si>
    <t>PETRA ULJAREVIĆ</t>
  </si>
  <si>
    <t>CENTAR ZA MEDICINSKU GENETIKU I IMUNOLOGIJU</t>
  </si>
  <si>
    <t>BORUT PETERLIN</t>
  </si>
  <si>
    <t>NEPOZNATO</t>
  </si>
  <si>
    <t>ZVONKO MAGIĆ</t>
  </si>
  <si>
    <t>CENTAR ZA RADIOLOŠKU DIJAGNOSTIKU</t>
  </si>
  <si>
    <t>ALBERTO VARGAS</t>
  </si>
  <si>
    <t>DRAŠKO VIDOJEVIĆ</t>
  </si>
  <si>
    <t>ROLF WYTTENBACH</t>
  </si>
  <si>
    <t xml:space="preserve">TATJANA PAVLOVIĆ </t>
  </si>
  <si>
    <t xml:space="preserve">VEDRAN MARKOTIĆ </t>
  </si>
  <si>
    <t xml:space="preserve">VINKO VIĐAK </t>
  </si>
  <si>
    <t xml:space="preserve">VLADIMIR CVETIĆ </t>
  </si>
  <si>
    <t xml:space="preserve">VLADIMIR KOVAČEVIĆ </t>
  </si>
  <si>
    <t>CENTAR ZA SUDSKU MEDICINU</t>
  </si>
  <si>
    <t>VERA LUKIĆ</t>
  </si>
  <si>
    <t>HIRURŠKA KLINIKA</t>
  </si>
  <si>
    <t>ALEKSANDAR TOMIĆ</t>
  </si>
  <si>
    <t>DANIJEL GALUN</t>
  </si>
  <si>
    <t>DARKO MIRKOVIĆ</t>
  </si>
  <si>
    <t>DRAGAN GUNJIĆ</t>
  </si>
  <si>
    <t>DRAGAN MAŠULOVIĆ</t>
  </si>
  <si>
    <t>IVAN LEKOVIĆ</t>
  </si>
  <si>
    <t>MILOŠ BJELOVIĆ</t>
  </si>
  <si>
    <t xml:space="preserve">TUNČ LAČIN </t>
  </si>
  <si>
    <t>INSTITUT ZA BOLESTI DJECE</t>
  </si>
  <si>
    <t>ABRAHAM CHIRIAN</t>
  </si>
  <si>
    <t>ALEKSANDAR VLAHOVIĆ</t>
  </si>
  <si>
    <t>AMULYA K. SAXENA</t>
  </si>
  <si>
    <t>BLAGOJE GRUJIĆ</t>
  </si>
  <si>
    <t>BRANISLAV JOVANOVIĆ</t>
  </si>
  <si>
    <t>DRAGANA VUJOVIĆ</t>
  </si>
  <si>
    <t>DRAGANA ŽIVKOVIĆ</t>
  </si>
  <si>
    <t>GORAN VUKOMANOVIĆ</t>
  </si>
  <si>
    <t>IMRAN MUSHAQ</t>
  </si>
  <si>
    <t>IVAN LEHMAN</t>
  </si>
  <si>
    <t>IVANA PETRONIĆ MARKOVIĆ</t>
  </si>
  <si>
    <t>KATARINA LAZIĆ</t>
  </si>
  <si>
    <t>LJUBOMIR POPOVIĆ</t>
  </si>
  <si>
    <t>MARKO PETROVIĆ</t>
  </si>
  <si>
    <t>MILENA VASILJEVIĆ</t>
  </si>
  <si>
    <t>PRAMOD READLY</t>
  </si>
  <si>
    <t>PREDRAG MINIĆ</t>
  </si>
  <si>
    <t>RADIVOJ BRDAR</t>
  </si>
  <si>
    <t>SANDRA STOJANOVIĆ</t>
  </si>
  <si>
    <t>SNEŽANA JEŠIĆ</t>
  </si>
  <si>
    <t>VILDANA EKETIN</t>
  </si>
  <si>
    <t xml:space="preserve">ZORAN KRSTIĆ </t>
  </si>
  <si>
    <t>INSTITUT ZA ONKOLOGIJU</t>
  </si>
  <si>
    <t>ANA UGRINSKA</t>
  </si>
  <si>
    <t>ANNA SZAROWICZ</t>
  </si>
  <si>
    <t>BILJANA ŠEHA</t>
  </si>
  <si>
    <t>BORISLAVA PETROVIĆ</t>
  </si>
  <si>
    <t>BORKO NIDŽOVIĆ</t>
  </si>
  <si>
    <t>DUŠKO KOŠUTIĆ</t>
  </si>
  <si>
    <t>GORAN MAROŠEVIĆ</t>
  </si>
  <si>
    <t xml:space="preserve">IVANA BOŽOVIĆ SPASOJEVIĆ </t>
  </si>
  <si>
    <t>MILOVAN MATOVIĆ</t>
  </si>
  <si>
    <t>NENAD LAKETIĆ</t>
  </si>
  <si>
    <t>SASHO NIKOLOVSKI</t>
  </si>
  <si>
    <t>INTERNA KLINIKA</t>
  </si>
  <si>
    <t>IVAN KOPITOVIĆ</t>
  </si>
  <si>
    <t>LAVINIKA ATANACKOVIĆ</t>
  </si>
  <si>
    <t>MARIJA ELEZ</t>
  </si>
  <si>
    <t>MARIJA VUKOJA</t>
  </si>
  <si>
    <t>MIROSLAV ILIĆ</t>
  </si>
  <si>
    <t>RADOJE DODER</t>
  </si>
  <si>
    <t>SANJA HROMIŠ</t>
  </si>
  <si>
    <t>SLAĐANA ANDREJEVIĆ</t>
  </si>
  <si>
    <t>KLINIKA ZA ANESTEZIJU I INTEZIVNU TERAPIJU BOLA</t>
  </si>
  <si>
    <t>BORISLAVA PUJIĆ</t>
  </si>
  <si>
    <t>DRAGAN ĐORĐEVIĆ</t>
  </si>
  <si>
    <t>DRAGAN NENADIĆ</t>
  </si>
  <si>
    <t>DRAGANA UNIĆ</t>
  </si>
  <si>
    <t>IVAN JOVANOVIĆ</t>
  </si>
  <si>
    <t>VESNA ANĐELKOVIĆ KAPETANIĆ</t>
  </si>
  <si>
    <t>ZDRAVKO POLEKSIĆ</t>
  </si>
  <si>
    <t>KLINIKA ZA BOLESTI SRCA</t>
  </si>
  <si>
    <t>BORIS DŽUDOVIĆ</t>
  </si>
  <si>
    <t xml:space="preserve">MATJAŽ BUNC </t>
  </si>
  <si>
    <t>MICHAEL GICK</t>
  </si>
  <si>
    <t>MIHAILO FARKIĆ</t>
  </si>
  <si>
    <t>NENAD BOŽINOVIĆ</t>
  </si>
  <si>
    <t>SLOBODAN OBRADOVIĆ</t>
  </si>
  <si>
    <t>VLADAN VUKČEVIĆ</t>
  </si>
  <si>
    <t>KLINIKA ZA MAKSILOFACIJALNU HIRURGIJU</t>
  </si>
  <si>
    <t>SRBOLJUB STOSIC</t>
  </si>
  <si>
    <t>ZORAN MIRKOVIĆ</t>
  </si>
  <si>
    <t>KLINIKA ZA NEFROLOGIJU</t>
  </si>
  <si>
    <t>JELENA TADIĆ</t>
  </si>
  <si>
    <t>KATARINA OBRENČEVIĆ</t>
  </si>
  <si>
    <t>MILAN RADOVIĆ</t>
  </si>
  <si>
    <t>MIRJANA LAUŠEVIĆ</t>
  </si>
  <si>
    <t>MIRKO JOVANOVIĆ</t>
  </si>
  <si>
    <t>NEVEN VAVIĆ</t>
  </si>
  <si>
    <t>NIKOLINA BAŠIĆ JUKIĆ</t>
  </si>
  <si>
    <t>PREDRAG MARIĆ</t>
  </si>
  <si>
    <t>KLINIKA ZA NEUROHIRURGIJU</t>
  </si>
  <si>
    <t>ALKIR GOERKEM</t>
  </si>
  <si>
    <t>DALIBORKA KALAJDŽIĆ</t>
  </si>
  <si>
    <t>DANICA GRUJIČIĆ</t>
  </si>
  <si>
    <t>DANILO RADULOVIĆ</t>
  </si>
  <si>
    <t>DRAGOSLAV NESTOROVIĆ</t>
  </si>
  <si>
    <t>GORAN TASIĆ</t>
  </si>
  <si>
    <t>MIRKO MIĆOVIĆ</t>
  </si>
  <si>
    <t>SVETLANA MILOŠEVIĆ MEDENICA</t>
  </si>
  <si>
    <t>KLINIKA ZA OČNE BOLESTI</t>
  </si>
  <si>
    <t>JOSIP KNEŽEVIĆ</t>
  </si>
  <si>
    <t>MIROSLAV STAMENKOVIĆ</t>
  </si>
  <si>
    <t>KLINIKA ZA ORTOPEDIJU I TRAUMATOLOGIJU</t>
  </si>
  <si>
    <t>MARTIN REPKO</t>
  </si>
  <si>
    <t>NADOMIR GUSIĆ</t>
  </si>
  <si>
    <t>NJEGOŠ ČVORAK</t>
  </si>
  <si>
    <t>NOVAK JOVANOVIĆ</t>
  </si>
  <si>
    <t>PREDRAG NEDELJKOVIĆ</t>
  </si>
  <si>
    <t xml:space="preserve">KLINIKA ZA OTORINOLARINGOLOGIJU </t>
  </si>
  <si>
    <t>GALINA JOKOVIĆ</t>
  </si>
  <si>
    <t>KLINIKA ZA UROLOGIJU</t>
  </si>
  <si>
    <t>BRANKO KOŠEVIĆ</t>
  </si>
  <si>
    <t>MIODRAG AĆIMOVIĆ</t>
  </si>
  <si>
    <t>VLADIMIR ANDREJEVIĆ</t>
  </si>
  <si>
    <t>STOMATOLOŠKA POLIKLINIKA</t>
  </si>
  <si>
    <t>Grand Total</t>
  </si>
  <si>
    <t>BROJ DOLAZAKA</t>
  </si>
  <si>
    <t>DANA ANGAŽOVANJA</t>
  </si>
  <si>
    <t>%Realizacije</t>
  </si>
  <si>
    <t>CENTAR ZA KARDIOHIRURGIJU Total</t>
  </si>
  <si>
    <t>CENTAR ZA LABORATORIJSKU DIJAGNOSTIKU Total</t>
  </si>
  <si>
    <t>CENTAR ZA MEDICINSKU GENETIKU I IMUNOLOGIJU Total</t>
  </si>
  <si>
    <t>CENTAR ZA RADIOLOŠKU DIJAGNOSTIKU Total</t>
  </si>
  <si>
    <t>CENTAR ZA SUDSKU MEDICINU Total</t>
  </si>
  <si>
    <t>HIRURŠKA KLINIKA Total</t>
  </si>
  <si>
    <t>INSTITUT ZA BOLESTI DJECE Total</t>
  </si>
  <si>
    <t>INSTITUT ZA ONKOLOGIJU Total</t>
  </si>
  <si>
    <t>INTERNA KLINIKA Total</t>
  </si>
  <si>
    <t>KLINIKA ZA ANESTEZIJU I INTEZIVNU TERAPIJU BOLA Total</t>
  </si>
  <si>
    <t>KLINIKA ZA BOLESTI SRCA Total</t>
  </si>
  <si>
    <t>KLINIKA ZA MAKSILOFACIJALNU HIRURGIJU Total</t>
  </si>
  <si>
    <t>KLINIKA ZA NEFROLOGIJU Total</t>
  </si>
  <si>
    <t>KLINIKA ZA NEUROHIRURGIJU Total</t>
  </si>
  <si>
    <t>KLINIKA ZA OČNE BOLESTI Total</t>
  </si>
  <si>
    <t>KLINIKA ZA ORTOPEDIJU I TRAUMATOLOGIJU Total</t>
  </si>
  <si>
    <t>KLINIKA ZA OTORINOLARINGOLOGIJU  Total</t>
  </si>
  <si>
    <t>KLINIKA ZA UROLOGIJU Total</t>
  </si>
  <si>
    <t>STOMATOLOŠKA POLIKLINIKA Total</t>
  </si>
  <si>
    <t>OTO ADJIĆ</t>
  </si>
  <si>
    <t>DRAGANA ŠOBIĆ ŠARANOVIĆ</t>
  </si>
  <si>
    <t>LUKAS RASULIĆ</t>
  </si>
  <si>
    <t>KATJA NOVAK LAUŠ</t>
  </si>
  <si>
    <t>BRANKO KRAJNOVIĆ</t>
  </si>
  <si>
    <t>BRANISLAV KARADŽIĆ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</si>
</sst>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indexed="8"/>
      <name val="Arial"/>
    </font>
    <font>
      <b/>
      <sz val="10"/>
      <color theme="0"/>
      <name val="Calibri"/>
      <family val="2"/>
    </font>
    <font>
      <sz val="10"/>
      <color theme="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theme="4" tint="0.79998168889431442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/>
        <bgColor theme="4" tint="0.79998168889431442"/>
      </patternFill>
    </fill>
    <fill>
      <patternFill patternType="solid">
        <fgColor theme="3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10" fontId="1" fillId="2" borderId="1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10" fontId="1" fillId="4" borderId="1" xfId="0" applyNumberFormat="1" applyFont="1" applyFill="1" applyBorder="1" applyAlignment="1">
      <alignment vertical="center"/>
    </xf>
    <xf numFmtId="0" fontId="2" fillId="5" borderId="1" xfId="0" applyNumberFormat="1" applyFont="1" applyFill="1" applyBorder="1" applyAlignment="1">
      <alignment horizontal="center" vertical="center"/>
    </xf>
    <xf numFmtId="10" fontId="1" fillId="5" borderId="1" xfId="0" applyNumberFormat="1" applyFont="1" applyFill="1" applyBorder="1" applyAlignment="1">
      <alignment vertical="center"/>
    </xf>
    <xf numFmtId="0" fontId="2" fillId="6" borderId="1" xfId="0" applyNumberFormat="1" applyFont="1" applyFill="1" applyBorder="1" applyAlignment="1">
      <alignment horizontal="center" vertical="center"/>
    </xf>
    <xf numFmtId="10" fontId="1" fillId="6" borderId="1" xfId="0" applyNumberFormat="1" applyFont="1" applyFill="1" applyBorder="1" applyAlignment="1">
      <alignment vertical="center"/>
    </xf>
    <xf numFmtId="0" fontId="5" fillId="7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G22"/>
  <sheetViews>
    <sheetView workbookViewId="0">
      <pane ySplit="2" topLeftCell="A3" activePane="bottomLeft" state="frozen"/>
      <selection pane="bottomLeft" sqref="A1:A2"/>
    </sheetView>
  </sheetViews>
  <sheetFormatPr defaultRowHeight="15" x14ac:dyDescent="0.25"/>
  <cols>
    <col min="1" max="1" width="47.42578125" style="8" bestFit="1" customWidth="1"/>
    <col min="2" max="2" width="9.140625" style="9"/>
    <col min="3" max="3" width="9.42578125" style="9" customWidth="1"/>
    <col min="4" max="4" width="12" style="8" bestFit="1" customWidth="1"/>
    <col min="5" max="5" width="9.140625" style="9"/>
    <col min="6" max="6" width="10.28515625" style="9" bestFit="1" customWidth="1"/>
    <col min="7" max="7" width="13" style="8" customWidth="1"/>
    <col min="8" max="16384" width="9.140625" style="1"/>
  </cols>
  <sheetData>
    <row r="1" spans="1:7" ht="20.100000000000001" customHeight="1" x14ac:dyDescent="0.25">
      <c r="A1" s="19" t="s">
        <v>2</v>
      </c>
      <c r="B1" s="18" t="s">
        <v>135</v>
      </c>
      <c r="C1" s="18"/>
      <c r="D1" s="18"/>
      <c r="E1" s="18" t="s">
        <v>136</v>
      </c>
      <c r="F1" s="18"/>
      <c r="G1" s="18"/>
    </row>
    <row r="2" spans="1:7" ht="20.100000000000001" customHeight="1" x14ac:dyDescent="0.25">
      <c r="A2" s="20"/>
      <c r="B2" s="17" t="s">
        <v>0</v>
      </c>
      <c r="C2" s="17" t="s">
        <v>1</v>
      </c>
      <c r="D2" s="17" t="s">
        <v>137</v>
      </c>
      <c r="E2" s="17" t="s">
        <v>0</v>
      </c>
      <c r="F2" s="17" t="s">
        <v>1</v>
      </c>
      <c r="G2" s="17" t="s">
        <v>137</v>
      </c>
    </row>
    <row r="3" spans="1:7" ht="20.100000000000001" customHeight="1" x14ac:dyDescent="0.25">
      <c r="A3" s="10" t="s">
        <v>4</v>
      </c>
      <c r="B3" s="13">
        <v>8</v>
      </c>
      <c r="C3" s="13">
        <v>3</v>
      </c>
      <c r="D3" s="14">
        <f t="shared" ref="D3:D22" si="0">C3/B3</f>
        <v>0.375</v>
      </c>
      <c r="E3" s="15">
        <v>18</v>
      </c>
      <c r="F3" s="15">
        <v>7</v>
      </c>
      <c r="G3" s="16">
        <f t="shared" ref="G3:G22" si="1">F3/E3</f>
        <v>0.3888888888888889</v>
      </c>
    </row>
    <row r="4" spans="1:7" ht="20.100000000000001" customHeight="1" x14ac:dyDescent="0.25">
      <c r="A4" s="10" t="s">
        <v>9</v>
      </c>
      <c r="B4" s="13">
        <v>8</v>
      </c>
      <c r="C4" s="13">
        <v>1</v>
      </c>
      <c r="D4" s="14">
        <f t="shared" si="0"/>
        <v>0.125</v>
      </c>
      <c r="E4" s="15">
        <v>40</v>
      </c>
      <c r="F4" s="15">
        <v>3</v>
      </c>
      <c r="G4" s="16">
        <f t="shared" si="1"/>
        <v>7.4999999999999997E-2</v>
      </c>
    </row>
    <row r="5" spans="1:7" ht="20.100000000000001" customHeight="1" x14ac:dyDescent="0.25">
      <c r="A5" s="10" t="s">
        <v>13</v>
      </c>
      <c r="B5" s="13">
        <v>14</v>
      </c>
      <c r="C5" s="13"/>
      <c r="D5" s="14">
        <f t="shared" si="0"/>
        <v>0</v>
      </c>
      <c r="E5" s="15">
        <v>28</v>
      </c>
      <c r="F5" s="15"/>
      <c r="G5" s="16">
        <f t="shared" si="1"/>
        <v>0</v>
      </c>
    </row>
    <row r="6" spans="1:7" ht="20.100000000000001" customHeight="1" x14ac:dyDescent="0.25">
      <c r="A6" s="10" t="s">
        <v>17</v>
      </c>
      <c r="B6" s="13">
        <v>63</v>
      </c>
      <c r="C6" s="13">
        <v>18</v>
      </c>
      <c r="D6" s="14">
        <f t="shared" si="0"/>
        <v>0.2857142857142857</v>
      </c>
      <c r="E6" s="15">
        <v>150</v>
      </c>
      <c r="F6" s="15">
        <v>51</v>
      </c>
      <c r="G6" s="16">
        <f t="shared" si="1"/>
        <v>0.34</v>
      </c>
    </row>
    <row r="7" spans="1:7" ht="20.100000000000001" customHeight="1" x14ac:dyDescent="0.25">
      <c r="A7" s="10" t="s">
        <v>26</v>
      </c>
      <c r="B7" s="13">
        <v>3</v>
      </c>
      <c r="C7" s="13"/>
      <c r="D7" s="14">
        <f t="shared" si="0"/>
        <v>0</v>
      </c>
      <c r="E7" s="15">
        <v>15</v>
      </c>
      <c r="F7" s="15"/>
      <c r="G7" s="16">
        <f t="shared" si="1"/>
        <v>0</v>
      </c>
    </row>
    <row r="8" spans="1:7" ht="20.100000000000001" customHeight="1" x14ac:dyDescent="0.25">
      <c r="A8" s="10" t="s">
        <v>28</v>
      </c>
      <c r="B8" s="13">
        <v>48</v>
      </c>
      <c r="C8" s="13">
        <v>8</v>
      </c>
      <c r="D8" s="14">
        <f t="shared" si="0"/>
        <v>0.16666666666666666</v>
      </c>
      <c r="E8" s="15">
        <v>132</v>
      </c>
      <c r="F8" s="15">
        <v>21</v>
      </c>
      <c r="G8" s="16">
        <f t="shared" si="1"/>
        <v>0.15909090909090909</v>
      </c>
    </row>
    <row r="9" spans="1:7" ht="20.100000000000001" customHeight="1" x14ac:dyDescent="0.25">
      <c r="A9" s="10" t="s">
        <v>37</v>
      </c>
      <c r="B9" s="13">
        <v>88</v>
      </c>
      <c r="C9" s="13">
        <v>38</v>
      </c>
      <c r="D9" s="14">
        <f t="shared" si="0"/>
        <v>0.43181818181818182</v>
      </c>
      <c r="E9" s="15">
        <v>256</v>
      </c>
      <c r="F9" s="15">
        <v>80</v>
      </c>
      <c r="G9" s="16">
        <f t="shared" si="1"/>
        <v>0.3125</v>
      </c>
    </row>
    <row r="10" spans="1:7" ht="20.100000000000001" customHeight="1" x14ac:dyDescent="0.25">
      <c r="A10" s="10" t="s">
        <v>60</v>
      </c>
      <c r="B10" s="13">
        <v>76</v>
      </c>
      <c r="C10" s="13"/>
      <c r="D10" s="14">
        <f t="shared" si="0"/>
        <v>0</v>
      </c>
      <c r="E10" s="15">
        <v>236</v>
      </c>
      <c r="F10" s="15"/>
      <c r="G10" s="16">
        <f t="shared" si="1"/>
        <v>0</v>
      </c>
    </row>
    <row r="11" spans="1:7" ht="20.100000000000001" customHeight="1" x14ac:dyDescent="0.25">
      <c r="A11" s="10" t="s">
        <v>72</v>
      </c>
      <c r="B11" s="13">
        <v>15</v>
      </c>
      <c r="C11" s="13">
        <v>15</v>
      </c>
      <c r="D11" s="14">
        <f t="shared" si="0"/>
        <v>1</v>
      </c>
      <c r="E11" s="15">
        <v>53</v>
      </c>
      <c r="F11" s="15">
        <v>15</v>
      </c>
      <c r="G11" s="16">
        <f t="shared" si="1"/>
        <v>0.28301886792452829</v>
      </c>
    </row>
    <row r="12" spans="1:7" ht="20.100000000000001" customHeight="1" x14ac:dyDescent="0.25">
      <c r="A12" s="10" t="s">
        <v>81</v>
      </c>
      <c r="B12" s="13">
        <v>34</v>
      </c>
      <c r="C12" s="13">
        <v>7</v>
      </c>
      <c r="D12" s="14">
        <f t="shared" si="0"/>
        <v>0.20588235294117646</v>
      </c>
      <c r="E12" s="15">
        <v>104</v>
      </c>
      <c r="F12" s="15">
        <v>30</v>
      </c>
      <c r="G12" s="16">
        <f t="shared" si="1"/>
        <v>0.28846153846153844</v>
      </c>
    </row>
    <row r="13" spans="1:7" ht="20.100000000000001" customHeight="1" x14ac:dyDescent="0.25">
      <c r="A13" s="10" t="s">
        <v>89</v>
      </c>
      <c r="B13" s="13">
        <v>22</v>
      </c>
      <c r="C13" s="13">
        <v>6</v>
      </c>
      <c r="D13" s="14">
        <f t="shared" si="0"/>
        <v>0.27272727272727271</v>
      </c>
      <c r="E13" s="15">
        <v>46</v>
      </c>
      <c r="F13" s="15">
        <v>10</v>
      </c>
      <c r="G13" s="16">
        <f t="shared" si="1"/>
        <v>0.21739130434782608</v>
      </c>
    </row>
    <row r="14" spans="1:7" ht="20.100000000000001" customHeight="1" x14ac:dyDescent="0.25">
      <c r="A14" s="10" t="s">
        <v>97</v>
      </c>
      <c r="B14" s="13">
        <v>10</v>
      </c>
      <c r="C14" s="13">
        <v>4</v>
      </c>
      <c r="D14" s="14">
        <f t="shared" si="0"/>
        <v>0.4</v>
      </c>
      <c r="E14" s="15">
        <v>20</v>
      </c>
      <c r="F14" s="15">
        <v>9</v>
      </c>
      <c r="G14" s="16">
        <f t="shared" si="1"/>
        <v>0.45</v>
      </c>
    </row>
    <row r="15" spans="1:7" ht="20.100000000000001" customHeight="1" x14ac:dyDescent="0.25">
      <c r="A15" s="10" t="s">
        <v>100</v>
      </c>
      <c r="B15" s="13">
        <v>21</v>
      </c>
      <c r="C15" s="13">
        <v>2</v>
      </c>
      <c r="D15" s="14">
        <f t="shared" si="0"/>
        <v>9.5238095238095233E-2</v>
      </c>
      <c r="E15" s="15">
        <v>78</v>
      </c>
      <c r="F15" s="15">
        <v>9</v>
      </c>
      <c r="G15" s="16">
        <f t="shared" si="1"/>
        <v>0.11538461538461539</v>
      </c>
    </row>
    <row r="16" spans="1:7" ht="20.100000000000001" customHeight="1" x14ac:dyDescent="0.25">
      <c r="A16" s="10" t="s">
        <v>109</v>
      </c>
      <c r="B16" s="13">
        <v>73</v>
      </c>
      <c r="C16" s="13">
        <v>30</v>
      </c>
      <c r="D16" s="14">
        <f t="shared" si="0"/>
        <v>0.41095890410958902</v>
      </c>
      <c r="E16" s="15">
        <v>184</v>
      </c>
      <c r="F16" s="15">
        <v>50</v>
      </c>
      <c r="G16" s="16">
        <f t="shared" si="1"/>
        <v>0.27173913043478259</v>
      </c>
    </row>
    <row r="17" spans="1:7" ht="20.100000000000001" customHeight="1" x14ac:dyDescent="0.25">
      <c r="A17" s="10" t="s">
        <v>118</v>
      </c>
      <c r="B17" s="13">
        <v>10</v>
      </c>
      <c r="C17" s="13">
        <v>1</v>
      </c>
      <c r="D17" s="14">
        <f t="shared" si="0"/>
        <v>0.1</v>
      </c>
      <c r="E17" s="15">
        <v>26</v>
      </c>
      <c r="F17" s="15">
        <v>4</v>
      </c>
      <c r="G17" s="16">
        <f t="shared" si="1"/>
        <v>0.15384615384615385</v>
      </c>
    </row>
    <row r="18" spans="1:7" ht="20.100000000000001" customHeight="1" x14ac:dyDescent="0.25">
      <c r="A18" s="10" t="s">
        <v>121</v>
      </c>
      <c r="B18" s="13">
        <v>42</v>
      </c>
      <c r="C18" s="13">
        <v>11</v>
      </c>
      <c r="D18" s="14">
        <f t="shared" si="0"/>
        <v>0.26190476190476192</v>
      </c>
      <c r="E18" s="15">
        <v>84</v>
      </c>
      <c r="F18" s="15">
        <v>23</v>
      </c>
      <c r="G18" s="16">
        <f t="shared" si="1"/>
        <v>0.27380952380952384</v>
      </c>
    </row>
    <row r="19" spans="1:7" ht="20.100000000000001" customHeight="1" x14ac:dyDescent="0.25">
      <c r="A19" s="10" t="s">
        <v>127</v>
      </c>
      <c r="B19" s="13">
        <v>2</v>
      </c>
      <c r="C19" s="13"/>
      <c r="D19" s="14">
        <f t="shared" si="0"/>
        <v>0</v>
      </c>
      <c r="E19" s="15">
        <v>4</v>
      </c>
      <c r="F19" s="15"/>
      <c r="G19" s="16">
        <f t="shared" si="1"/>
        <v>0</v>
      </c>
    </row>
    <row r="20" spans="1:7" ht="20.100000000000001" customHeight="1" x14ac:dyDescent="0.25">
      <c r="A20" s="10" t="s">
        <v>129</v>
      </c>
      <c r="B20" s="13">
        <v>29</v>
      </c>
      <c r="C20" s="13">
        <v>5</v>
      </c>
      <c r="D20" s="14">
        <f t="shared" si="0"/>
        <v>0.17241379310344829</v>
      </c>
      <c r="E20" s="15">
        <v>51</v>
      </c>
      <c r="F20" s="15">
        <v>12</v>
      </c>
      <c r="G20" s="16">
        <f t="shared" si="1"/>
        <v>0.23529411764705882</v>
      </c>
    </row>
    <row r="21" spans="1:7" ht="20.100000000000001" customHeight="1" x14ac:dyDescent="0.25">
      <c r="A21" s="10" t="s">
        <v>133</v>
      </c>
      <c r="B21" s="13">
        <v>6</v>
      </c>
      <c r="C21" s="13"/>
      <c r="D21" s="14">
        <f t="shared" si="0"/>
        <v>0</v>
      </c>
      <c r="E21" s="15">
        <v>12</v>
      </c>
      <c r="F21" s="15"/>
      <c r="G21" s="16">
        <f t="shared" si="1"/>
        <v>0</v>
      </c>
    </row>
    <row r="22" spans="1:7" ht="20.100000000000001" customHeight="1" x14ac:dyDescent="0.25">
      <c r="A22" s="11" t="s">
        <v>134</v>
      </c>
      <c r="B22" s="7">
        <v>572</v>
      </c>
      <c r="C22" s="7">
        <v>149</v>
      </c>
      <c r="D22" s="12">
        <f t="shared" si="0"/>
        <v>0.26048951048951047</v>
      </c>
      <c r="E22" s="7">
        <v>1537</v>
      </c>
      <c r="F22" s="7">
        <v>324</v>
      </c>
      <c r="G22" s="12">
        <f t="shared" si="1"/>
        <v>0.21080026024723486</v>
      </c>
    </row>
  </sheetData>
  <mergeCells count="3">
    <mergeCell ref="B1:D1"/>
    <mergeCell ref="E1:G1"/>
    <mergeCell ref="A1:A2"/>
  </mergeCells>
  <pageMargins left="0.93" right="0.7" top="0.4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141"/>
  <sheetViews>
    <sheetView tabSelected="1" zoomScaleNormal="100" workbookViewId="0">
      <pane ySplit="2" topLeftCell="A3" activePane="bottomLeft" state="frozen"/>
      <selection pane="bottomLeft" sqref="A1:A2"/>
    </sheetView>
  </sheetViews>
  <sheetFormatPr defaultRowHeight="15" x14ac:dyDescent="0.25"/>
  <cols>
    <col min="1" max="1" width="46" style="8" bestFit="1" customWidth="1"/>
    <col min="2" max="2" width="26.42578125" style="8" bestFit="1" customWidth="1"/>
    <col min="3" max="3" width="10.42578125" style="9" customWidth="1"/>
    <col min="4" max="4" width="9.28515625" style="9" customWidth="1"/>
    <col min="5" max="5" width="12" style="9" bestFit="1" customWidth="1"/>
    <col min="6" max="6" width="10" style="9" customWidth="1"/>
    <col min="7" max="7" width="9.5703125" style="9" customWidth="1"/>
    <col min="8" max="8" width="12" style="8" bestFit="1" customWidth="1"/>
    <col min="9" max="16384" width="9.140625" style="1"/>
  </cols>
  <sheetData>
    <row r="1" spans="1:8" x14ac:dyDescent="0.25">
      <c r="A1" s="21" t="s">
        <v>2</v>
      </c>
      <c r="B1" s="21" t="s">
        <v>3</v>
      </c>
      <c r="C1" s="18" t="s">
        <v>135</v>
      </c>
      <c r="D1" s="18"/>
      <c r="E1" s="18"/>
      <c r="F1" s="18" t="s">
        <v>136</v>
      </c>
      <c r="G1" s="18"/>
      <c r="H1" s="18"/>
    </row>
    <row r="2" spans="1:8" x14ac:dyDescent="0.25">
      <c r="A2" s="21"/>
      <c r="B2" s="21"/>
      <c r="C2" s="17" t="s">
        <v>0</v>
      </c>
      <c r="D2" s="17" t="s">
        <v>1</v>
      </c>
      <c r="E2" s="17" t="s">
        <v>137</v>
      </c>
      <c r="F2" s="17" t="s">
        <v>0</v>
      </c>
      <c r="G2" s="17" t="s">
        <v>1</v>
      </c>
      <c r="H2" s="17" t="s">
        <v>137</v>
      </c>
    </row>
    <row r="3" spans="1:8" x14ac:dyDescent="0.25">
      <c r="A3" s="2" t="s">
        <v>4</v>
      </c>
      <c r="B3" s="2" t="s">
        <v>5</v>
      </c>
      <c r="C3" s="13">
        <v>2</v>
      </c>
      <c r="D3" s="13">
        <v>1</v>
      </c>
      <c r="E3" s="14">
        <f t="shared" ref="E3:E66" si="0">IFERROR(D3/C3,0)</f>
        <v>0.5</v>
      </c>
      <c r="F3" s="15">
        <v>6</v>
      </c>
      <c r="G3" s="15">
        <v>3</v>
      </c>
      <c r="H3" s="16">
        <f t="shared" ref="H3:H66" si="1">IFERROR(G3/F3,0)</f>
        <v>0.5</v>
      </c>
    </row>
    <row r="4" spans="1:8" x14ac:dyDescent="0.25">
      <c r="A4" s="2" t="s">
        <v>4</v>
      </c>
      <c r="B4" s="2" t="s">
        <v>6</v>
      </c>
      <c r="C4" s="13">
        <v>2</v>
      </c>
      <c r="D4" s="13"/>
      <c r="E4" s="14">
        <f t="shared" si="0"/>
        <v>0</v>
      </c>
      <c r="F4" s="15">
        <v>4</v>
      </c>
      <c r="G4" s="15"/>
      <c r="H4" s="16">
        <f t="shared" si="1"/>
        <v>0</v>
      </c>
    </row>
    <row r="5" spans="1:8" x14ac:dyDescent="0.25">
      <c r="A5" s="2" t="s">
        <v>4</v>
      </c>
      <c r="B5" s="2" t="s">
        <v>7</v>
      </c>
      <c r="C5" s="13">
        <v>2</v>
      </c>
      <c r="D5" s="13">
        <v>2</v>
      </c>
      <c r="E5" s="14">
        <f t="shared" si="0"/>
        <v>1</v>
      </c>
      <c r="F5" s="15">
        <v>4</v>
      </c>
      <c r="G5" s="15">
        <v>4</v>
      </c>
      <c r="H5" s="16">
        <f t="shared" si="1"/>
        <v>1</v>
      </c>
    </row>
    <row r="6" spans="1:8" x14ac:dyDescent="0.25">
      <c r="A6" s="2" t="s">
        <v>4</v>
      </c>
      <c r="B6" s="2" t="s">
        <v>8</v>
      </c>
      <c r="C6" s="13">
        <v>2</v>
      </c>
      <c r="D6" s="13"/>
      <c r="E6" s="14">
        <f t="shared" si="0"/>
        <v>0</v>
      </c>
      <c r="F6" s="15">
        <v>4</v>
      </c>
      <c r="G6" s="15"/>
      <c r="H6" s="16">
        <f t="shared" si="1"/>
        <v>0</v>
      </c>
    </row>
    <row r="7" spans="1:8" x14ac:dyDescent="0.25">
      <c r="A7" s="3" t="s">
        <v>138</v>
      </c>
      <c r="B7" s="3"/>
      <c r="C7" s="4">
        <v>8</v>
      </c>
      <c r="D7" s="4">
        <v>3</v>
      </c>
      <c r="E7" s="5">
        <f t="shared" si="0"/>
        <v>0.375</v>
      </c>
      <c r="F7" s="4">
        <v>18</v>
      </c>
      <c r="G7" s="4">
        <v>7</v>
      </c>
      <c r="H7" s="5">
        <f t="shared" si="1"/>
        <v>0.3888888888888889</v>
      </c>
    </row>
    <row r="8" spans="1:8" x14ac:dyDescent="0.25">
      <c r="A8" s="2" t="s">
        <v>9</v>
      </c>
      <c r="B8" s="2" t="s">
        <v>10</v>
      </c>
      <c r="C8" s="13">
        <v>4</v>
      </c>
      <c r="D8" s="13">
        <v>1</v>
      </c>
      <c r="E8" s="14">
        <f t="shared" si="0"/>
        <v>0.25</v>
      </c>
      <c r="F8" s="15">
        <v>20</v>
      </c>
      <c r="G8" s="15">
        <v>3</v>
      </c>
      <c r="H8" s="16">
        <f t="shared" si="1"/>
        <v>0.15</v>
      </c>
    </row>
    <row r="9" spans="1:8" x14ac:dyDescent="0.25">
      <c r="A9" s="2" t="s">
        <v>9</v>
      </c>
      <c r="B9" s="2" t="s">
        <v>11</v>
      </c>
      <c r="C9" s="13">
        <v>2</v>
      </c>
      <c r="D9" s="13"/>
      <c r="E9" s="14">
        <f t="shared" si="0"/>
        <v>0</v>
      </c>
      <c r="F9" s="15">
        <v>10</v>
      </c>
      <c r="G9" s="15"/>
      <c r="H9" s="16">
        <f t="shared" si="1"/>
        <v>0</v>
      </c>
    </row>
    <row r="10" spans="1:8" x14ac:dyDescent="0.25">
      <c r="A10" s="2" t="s">
        <v>9</v>
      </c>
      <c r="B10" s="2" t="s">
        <v>12</v>
      </c>
      <c r="C10" s="13">
        <v>2</v>
      </c>
      <c r="D10" s="13"/>
      <c r="E10" s="14">
        <f t="shared" si="0"/>
        <v>0</v>
      </c>
      <c r="F10" s="15">
        <v>10</v>
      </c>
      <c r="G10" s="15"/>
      <c r="H10" s="16">
        <f t="shared" si="1"/>
        <v>0</v>
      </c>
    </row>
    <row r="11" spans="1:8" x14ac:dyDescent="0.25">
      <c r="A11" s="3" t="s">
        <v>139</v>
      </c>
      <c r="B11" s="3"/>
      <c r="C11" s="4">
        <v>8</v>
      </c>
      <c r="D11" s="4">
        <v>1</v>
      </c>
      <c r="E11" s="5">
        <f t="shared" si="0"/>
        <v>0.125</v>
      </c>
      <c r="F11" s="4">
        <v>40</v>
      </c>
      <c r="G11" s="4">
        <v>3</v>
      </c>
      <c r="H11" s="5">
        <f t="shared" si="1"/>
        <v>7.4999999999999997E-2</v>
      </c>
    </row>
    <row r="12" spans="1:8" x14ac:dyDescent="0.25">
      <c r="A12" s="2" t="s">
        <v>13</v>
      </c>
      <c r="B12" s="2" t="s">
        <v>14</v>
      </c>
      <c r="C12" s="13">
        <v>2</v>
      </c>
      <c r="D12" s="13"/>
      <c r="E12" s="14">
        <f t="shared" si="0"/>
        <v>0</v>
      </c>
      <c r="F12" s="15">
        <v>4</v>
      </c>
      <c r="G12" s="15"/>
      <c r="H12" s="16">
        <f t="shared" si="1"/>
        <v>0</v>
      </c>
    </row>
    <row r="13" spans="1:8" x14ac:dyDescent="0.25">
      <c r="A13" s="2" t="s">
        <v>13</v>
      </c>
      <c r="B13" s="2" t="s">
        <v>15</v>
      </c>
      <c r="C13" s="13">
        <v>8</v>
      </c>
      <c r="D13" s="13"/>
      <c r="E13" s="14">
        <f t="shared" si="0"/>
        <v>0</v>
      </c>
      <c r="F13" s="15">
        <v>16</v>
      </c>
      <c r="G13" s="15"/>
      <c r="H13" s="16">
        <f t="shared" si="1"/>
        <v>0</v>
      </c>
    </row>
    <row r="14" spans="1:8" x14ac:dyDescent="0.25">
      <c r="A14" s="2" t="s">
        <v>13</v>
      </c>
      <c r="B14" s="2" t="s">
        <v>16</v>
      </c>
      <c r="C14" s="13">
        <v>4</v>
      </c>
      <c r="D14" s="13"/>
      <c r="E14" s="14">
        <f t="shared" si="0"/>
        <v>0</v>
      </c>
      <c r="F14" s="15">
        <v>8</v>
      </c>
      <c r="G14" s="15"/>
      <c r="H14" s="16">
        <f t="shared" si="1"/>
        <v>0</v>
      </c>
    </row>
    <row r="15" spans="1:8" x14ac:dyDescent="0.25">
      <c r="A15" s="3" t="s">
        <v>140</v>
      </c>
      <c r="B15" s="3"/>
      <c r="C15" s="4">
        <v>14</v>
      </c>
      <c r="D15" s="4"/>
      <c r="E15" s="5">
        <f t="shared" si="0"/>
        <v>0</v>
      </c>
      <c r="F15" s="4">
        <v>28</v>
      </c>
      <c r="G15" s="4"/>
      <c r="H15" s="5">
        <f t="shared" si="1"/>
        <v>0</v>
      </c>
    </row>
    <row r="16" spans="1:8" x14ac:dyDescent="0.25">
      <c r="A16" s="2" t="s">
        <v>17</v>
      </c>
      <c r="B16" s="2" t="s">
        <v>18</v>
      </c>
      <c r="C16" s="13">
        <v>1</v>
      </c>
      <c r="D16" s="13"/>
      <c r="E16" s="14">
        <f t="shared" si="0"/>
        <v>0</v>
      </c>
      <c r="F16" s="15">
        <v>2</v>
      </c>
      <c r="G16" s="15"/>
      <c r="H16" s="16">
        <f t="shared" si="1"/>
        <v>0</v>
      </c>
    </row>
    <row r="17" spans="1:8" x14ac:dyDescent="0.25">
      <c r="A17" s="2" t="s">
        <v>17</v>
      </c>
      <c r="B17" s="2" t="s">
        <v>19</v>
      </c>
      <c r="C17" s="13">
        <v>12</v>
      </c>
      <c r="D17" s="13">
        <v>5</v>
      </c>
      <c r="E17" s="14">
        <f t="shared" si="0"/>
        <v>0.41666666666666669</v>
      </c>
      <c r="F17" s="15">
        <v>36</v>
      </c>
      <c r="G17" s="15">
        <v>15</v>
      </c>
      <c r="H17" s="16">
        <f t="shared" si="1"/>
        <v>0.41666666666666669</v>
      </c>
    </row>
    <row r="18" spans="1:8" x14ac:dyDescent="0.25">
      <c r="A18" s="2" t="s">
        <v>17</v>
      </c>
      <c r="B18" s="2" t="s">
        <v>157</v>
      </c>
      <c r="C18" s="13">
        <v>12</v>
      </c>
      <c r="D18" s="13">
        <v>6</v>
      </c>
      <c r="E18" s="14">
        <f t="shared" si="0"/>
        <v>0.5</v>
      </c>
      <c r="F18" s="15">
        <v>36</v>
      </c>
      <c r="G18" s="15">
        <v>18</v>
      </c>
      <c r="H18" s="16">
        <f t="shared" si="1"/>
        <v>0.5</v>
      </c>
    </row>
    <row r="19" spans="1:8" x14ac:dyDescent="0.25">
      <c r="A19" s="2" t="s">
        <v>17</v>
      </c>
      <c r="B19" s="2" t="s">
        <v>20</v>
      </c>
      <c r="C19" s="13">
        <v>1</v>
      </c>
      <c r="D19" s="13"/>
      <c r="E19" s="14">
        <f t="shared" si="0"/>
        <v>0</v>
      </c>
      <c r="F19" s="15">
        <v>2</v>
      </c>
      <c r="G19" s="15"/>
      <c r="H19" s="16">
        <f t="shared" si="1"/>
        <v>0</v>
      </c>
    </row>
    <row r="20" spans="1:8" x14ac:dyDescent="0.25">
      <c r="A20" s="2" t="s">
        <v>17</v>
      </c>
      <c r="B20" s="2" t="s">
        <v>21</v>
      </c>
      <c r="C20" s="13">
        <v>12</v>
      </c>
      <c r="D20" s="13">
        <v>3</v>
      </c>
      <c r="E20" s="14">
        <f t="shared" si="0"/>
        <v>0.25</v>
      </c>
      <c r="F20" s="15">
        <v>24</v>
      </c>
      <c r="G20" s="15">
        <v>7</v>
      </c>
      <c r="H20" s="16">
        <f t="shared" si="1"/>
        <v>0.29166666666666669</v>
      </c>
    </row>
    <row r="21" spans="1:8" x14ac:dyDescent="0.25">
      <c r="A21" s="2" t="s">
        <v>17</v>
      </c>
      <c r="B21" s="2" t="s">
        <v>22</v>
      </c>
      <c r="C21" s="13">
        <v>12</v>
      </c>
      <c r="D21" s="13">
        <v>3</v>
      </c>
      <c r="E21" s="14">
        <f t="shared" si="0"/>
        <v>0.25</v>
      </c>
      <c r="F21" s="15">
        <v>24</v>
      </c>
      <c r="G21" s="15">
        <v>9</v>
      </c>
      <c r="H21" s="16">
        <f t="shared" si="1"/>
        <v>0.375</v>
      </c>
    </row>
    <row r="22" spans="1:8" x14ac:dyDescent="0.25">
      <c r="A22" s="2" t="s">
        <v>17</v>
      </c>
      <c r="B22" s="2" t="s">
        <v>23</v>
      </c>
      <c r="C22" s="13">
        <v>4</v>
      </c>
      <c r="D22" s="13"/>
      <c r="E22" s="14">
        <f t="shared" si="0"/>
        <v>0</v>
      </c>
      <c r="F22" s="15">
        <v>8</v>
      </c>
      <c r="G22" s="15"/>
      <c r="H22" s="16">
        <f t="shared" si="1"/>
        <v>0</v>
      </c>
    </row>
    <row r="23" spans="1:8" x14ac:dyDescent="0.25">
      <c r="A23" s="2" t="s">
        <v>17</v>
      </c>
      <c r="B23" s="2" t="s">
        <v>24</v>
      </c>
      <c r="C23" s="13">
        <v>4</v>
      </c>
      <c r="D23" s="13"/>
      <c r="E23" s="14">
        <f t="shared" si="0"/>
        <v>0</v>
      </c>
      <c r="F23" s="15">
        <v>8</v>
      </c>
      <c r="G23" s="15"/>
      <c r="H23" s="16">
        <f t="shared" si="1"/>
        <v>0</v>
      </c>
    </row>
    <row r="24" spans="1:8" x14ac:dyDescent="0.25">
      <c r="A24" s="2" t="s">
        <v>17</v>
      </c>
      <c r="B24" s="2" t="s">
        <v>25</v>
      </c>
      <c r="C24" s="13">
        <v>5</v>
      </c>
      <c r="D24" s="13">
        <v>1</v>
      </c>
      <c r="E24" s="14">
        <f t="shared" si="0"/>
        <v>0.2</v>
      </c>
      <c r="F24" s="15">
        <v>10</v>
      </c>
      <c r="G24" s="15">
        <v>2</v>
      </c>
      <c r="H24" s="16">
        <f t="shared" si="1"/>
        <v>0.2</v>
      </c>
    </row>
    <row r="25" spans="1:8" x14ac:dyDescent="0.25">
      <c r="A25" s="3" t="s">
        <v>141</v>
      </c>
      <c r="B25" s="3"/>
      <c r="C25" s="4">
        <v>63</v>
      </c>
      <c r="D25" s="4">
        <v>18</v>
      </c>
      <c r="E25" s="5">
        <f t="shared" si="0"/>
        <v>0.2857142857142857</v>
      </c>
      <c r="F25" s="4">
        <v>150</v>
      </c>
      <c r="G25" s="4">
        <v>51</v>
      </c>
      <c r="H25" s="5">
        <f t="shared" si="1"/>
        <v>0.34</v>
      </c>
    </row>
    <row r="26" spans="1:8" x14ac:dyDescent="0.25">
      <c r="A26" s="2" t="s">
        <v>26</v>
      </c>
      <c r="B26" s="2" t="s">
        <v>27</v>
      </c>
      <c r="C26" s="13">
        <v>3</v>
      </c>
      <c r="D26" s="13"/>
      <c r="E26" s="14">
        <f t="shared" si="0"/>
        <v>0</v>
      </c>
      <c r="F26" s="15">
        <v>15</v>
      </c>
      <c r="G26" s="15"/>
      <c r="H26" s="16">
        <f t="shared" si="1"/>
        <v>0</v>
      </c>
    </row>
    <row r="27" spans="1:8" x14ac:dyDescent="0.25">
      <c r="A27" s="3" t="s">
        <v>142</v>
      </c>
      <c r="B27" s="3"/>
      <c r="C27" s="4">
        <v>3</v>
      </c>
      <c r="D27" s="4"/>
      <c r="E27" s="5">
        <f t="shared" si="0"/>
        <v>0</v>
      </c>
      <c r="F27" s="4">
        <v>15</v>
      </c>
      <c r="G27" s="4"/>
      <c r="H27" s="5">
        <f t="shared" si="1"/>
        <v>0</v>
      </c>
    </row>
    <row r="28" spans="1:8" x14ac:dyDescent="0.25">
      <c r="A28" s="2" t="s">
        <v>28</v>
      </c>
      <c r="B28" s="2" t="s">
        <v>29</v>
      </c>
      <c r="C28" s="13">
        <v>4</v>
      </c>
      <c r="D28" s="13">
        <v>2</v>
      </c>
      <c r="E28" s="14">
        <f t="shared" si="0"/>
        <v>0.5</v>
      </c>
      <c r="F28" s="15">
        <v>20</v>
      </c>
      <c r="G28" s="15">
        <v>6</v>
      </c>
      <c r="H28" s="16">
        <f t="shared" si="1"/>
        <v>0.3</v>
      </c>
    </row>
    <row r="29" spans="1:8" x14ac:dyDescent="0.25">
      <c r="A29" s="2" t="s">
        <v>28</v>
      </c>
      <c r="B29" s="2" t="s">
        <v>30</v>
      </c>
      <c r="C29" s="13">
        <v>6</v>
      </c>
      <c r="D29" s="13"/>
      <c r="E29" s="14">
        <f t="shared" si="0"/>
        <v>0</v>
      </c>
      <c r="F29" s="15">
        <v>12</v>
      </c>
      <c r="G29" s="15"/>
      <c r="H29" s="16">
        <f t="shared" si="1"/>
        <v>0</v>
      </c>
    </row>
    <row r="30" spans="1:8" x14ac:dyDescent="0.25">
      <c r="A30" s="2" t="s">
        <v>28</v>
      </c>
      <c r="B30" s="2" t="s">
        <v>31</v>
      </c>
      <c r="C30" s="13">
        <v>4</v>
      </c>
      <c r="D30" s="13">
        <v>1</v>
      </c>
      <c r="E30" s="14">
        <f t="shared" si="0"/>
        <v>0.25</v>
      </c>
      <c r="F30" s="15">
        <v>20</v>
      </c>
      <c r="G30" s="15">
        <v>3</v>
      </c>
      <c r="H30" s="16">
        <f t="shared" si="1"/>
        <v>0.15</v>
      </c>
    </row>
    <row r="31" spans="1:8" x14ac:dyDescent="0.25">
      <c r="A31" s="2" t="s">
        <v>28</v>
      </c>
      <c r="B31" s="2" t="s">
        <v>32</v>
      </c>
      <c r="C31" s="13">
        <v>12</v>
      </c>
      <c r="D31" s="13">
        <v>3</v>
      </c>
      <c r="E31" s="14">
        <f t="shared" si="0"/>
        <v>0.25</v>
      </c>
      <c r="F31" s="15">
        <v>24</v>
      </c>
      <c r="G31" s="15">
        <v>8</v>
      </c>
      <c r="H31" s="16">
        <f t="shared" si="1"/>
        <v>0.33333333333333331</v>
      </c>
    </row>
    <row r="32" spans="1:8" x14ac:dyDescent="0.25">
      <c r="A32" s="2" t="s">
        <v>28</v>
      </c>
      <c r="B32" s="2" t="s">
        <v>33</v>
      </c>
      <c r="C32" s="13">
        <v>6</v>
      </c>
      <c r="D32" s="13"/>
      <c r="E32" s="14">
        <f t="shared" si="0"/>
        <v>0</v>
      </c>
      <c r="F32" s="15">
        <v>12</v>
      </c>
      <c r="G32" s="15"/>
      <c r="H32" s="16">
        <f t="shared" si="1"/>
        <v>0</v>
      </c>
    </row>
    <row r="33" spans="1:8" x14ac:dyDescent="0.25">
      <c r="A33" s="2" t="s">
        <v>28</v>
      </c>
      <c r="B33" s="2" t="s">
        <v>34</v>
      </c>
      <c r="C33" s="13">
        <v>4</v>
      </c>
      <c r="D33" s="13"/>
      <c r="E33" s="14">
        <f t="shared" si="0"/>
        <v>0</v>
      </c>
      <c r="F33" s="15">
        <v>20</v>
      </c>
      <c r="G33" s="15"/>
      <c r="H33" s="16">
        <f t="shared" si="1"/>
        <v>0</v>
      </c>
    </row>
    <row r="34" spans="1:8" x14ac:dyDescent="0.25">
      <c r="A34" s="2" t="s">
        <v>28</v>
      </c>
      <c r="B34" s="2" t="s">
        <v>35</v>
      </c>
      <c r="C34" s="13">
        <v>12</v>
      </c>
      <c r="D34" s="13">
        <v>2</v>
      </c>
      <c r="E34" s="14">
        <f t="shared" si="0"/>
        <v>0.16666666666666666</v>
      </c>
      <c r="F34" s="15">
        <v>24</v>
      </c>
      <c r="G34" s="15">
        <v>4</v>
      </c>
      <c r="H34" s="16">
        <f t="shared" si="1"/>
        <v>0.16666666666666666</v>
      </c>
    </row>
    <row r="35" spans="1:8" x14ac:dyDescent="0.25">
      <c r="A35" s="3" t="s">
        <v>143</v>
      </c>
      <c r="B35" s="3"/>
      <c r="C35" s="4">
        <v>48</v>
      </c>
      <c r="D35" s="4">
        <v>8</v>
      </c>
      <c r="E35" s="5">
        <f t="shared" si="0"/>
        <v>0.16666666666666666</v>
      </c>
      <c r="F35" s="4">
        <v>132</v>
      </c>
      <c r="G35" s="4">
        <v>21</v>
      </c>
      <c r="H35" s="5">
        <f t="shared" si="1"/>
        <v>0.15909090909090909</v>
      </c>
    </row>
    <row r="36" spans="1:8" x14ac:dyDescent="0.25">
      <c r="A36" s="2" t="s">
        <v>37</v>
      </c>
      <c r="B36" s="2" t="s">
        <v>38</v>
      </c>
      <c r="C36" s="13">
        <v>3</v>
      </c>
      <c r="D36" s="13">
        <v>1</v>
      </c>
      <c r="E36" s="14">
        <f t="shared" si="0"/>
        <v>0.33333333333333331</v>
      </c>
      <c r="F36" s="15">
        <v>9</v>
      </c>
      <c r="G36" s="15">
        <v>3</v>
      </c>
      <c r="H36" s="16">
        <f t="shared" si="1"/>
        <v>0.33333333333333331</v>
      </c>
    </row>
    <row r="37" spans="1:8" x14ac:dyDescent="0.25">
      <c r="A37" s="2" t="s">
        <v>37</v>
      </c>
      <c r="B37" s="2" t="s">
        <v>39</v>
      </c>
      <c r="C37" s="13">
        <v>8</v>
      </c>
      <c r="D37" s="13">
        <v>8</v>
      </c>
      <c r="E37" s="14">
        <f t="shared" si="0"/>
        <v>1</v>
      </c>
      <c r="F37" s="15">
        <v>16</v>
      </c>
      <c r="G37" s="15">
        <v>20</v>
      </c>
      <c r="H37" s="16">
        <f t="shared" si="1"/>
        <v>1.25</v>
      </c>
    </row>
    <row r="38" spans="1:8" x14ac:dyDescent="0.25">
      <c r="A38" s="2" t="s">
        <v>37</v>
      </c>
      <c r="B38" s="2" t="s">
        <v>40</v>
      </c>
      <c r="C38" s="13">
        <v>1</v>
      </c>
      <c r="D38" s="13"/>
      <c r="E38" s="14">
        <f t="shared" si="0"/>
        <v>0</v>
      </c>
      <c r="F38" s="15">
        <v>3</v>
      </c>
      <c r="G38" s="15"/>
      <c r="H38" s="16">
        <f t="shared" si="1"/>
        <v>0</v>
      </c>
    </row>
    <row r="39" spans="1:8" x14ac:dyDescent="0.25">
      <c r="A39" s="2" t="s">
        <v>37</v>
      </c>
      <c r="B39" s="2" t="s">
        <v>41</v>
      </c>
      <c r="C39" s="13">
        <v>3</v>
      </c>
      <c r="D39" s="13">
        <v>1</v>
      </c>
      <c r="E39" s="14">
        <f t="shared" si="0"/>
        <v>0.33333333333333331</v>
      </c>
      <c r="F39" s="15">
        <v>6</v>
      </c>
      <c r="G39" s="15">
        <v>2</v>
      </c>
      <c r="H39" s="16">
        <f t="shared" si="1"/>
        <v>0.33333333333333331</v>
      </c>
    </row>
    <row r="40" spans="1:8" x14ac:dyDescent="0.25">
      <c r="A40" s="2" t="s">
        <v>37</v>
      </c>
      <c r="B40" s="2" t="s">
        <v>42</v>
      </c>
      <c r="C40" s="13">
        <v>3</v>
      </c>
      <c r="D40" s="13"/>
      <c r="E40" s="14">
        <f t="shared" si="0"/>
        <v>0</v>
      </c>
      <c r="F40" s="15">
        <v>6</v>
      </c>
      <c r="G40" s="15"/>
      <c r="H40" s="16">
        <f t="shared" si="1"/>
        <v>0</v>
      </c>
    </row>
    <row r="41" spans="1:8" x14ac:dyDescent="0.25">
      <c r="A41" s="2" t="s">
        <v>37</v>
      </c>
      <c r="B41" s="2" t="s">
        <v>43</v>
      </c>
      <c r="C41" s="13">
        <v>2</v>
      </c>
      <c r="D41" s="13"/>
      <c r="E41" s="14">
        <f t="shared" si="0"/>
        <v>0</v>
      </c>
      <c r="F41" s="15">
        <v>4</v>
      </c>
      <c r="G41" s="15"/>
      <c r="H41" s="16">
        <f t="shared" si="1"/>
        <v>0</v>
      </c>
    </row>
    <row r="42" spans="1:8" x14ac:dyDescent="0.25">
      <c r="A42" s="2" t="s">
        <v>37</v>
      </c>
      <c r="B42" s="2" t="s">
        <v>44</v>
      </c>
      <c r="C42" s="13">
        <v>2</v>
      </c>
      <c r="D42" s="13">
        <v>3</v>
      </c>
      <c r="E42" s="14">
        <f t="shared" si="0"/>
        <v>1.5</v>
      </c>
      <c r="F42" s="15">
        <v>6</v>
      </c>
      <c r="G42" s="15">
        <v>5</v>
      </c>
      <c r="H42" s="16">
        <f t="shared" si="1"/>
        <v>0.83333333333333337</v>
      </c>
    </row>
    <row r="43" spans="1:8" x14ac:dyDescent="0.25">
      <c r="A43" s="2" t="s">
        <v>37</v>
      </c>
      <c r="B43" s="2" t="s">
        <v>45</v>
      </c>
      <c r="C43" s="13">
        <v>2</v>
      </c>
      <c r="D43" s="13">
        <v>2</v>
      </c>
      <c r="E43" s="14">
        <f t="shared" si="0"/>
        <v>1</v>
      </c>
      <c r="F43" s="15">
        <v>4</v>
      </c>
      <c r="G43" s="15">
        <v>3</v>
      </c>
      <c r="H43" s="16">
        <f t="shared" si="1"/>
        <v>0.75</v>
      </c>
    </row>
    <row r="44" spans="1:8" x14ac:dyDescent="0.25">
      <c r="A44" s="2" t="s">
        <v>37</v>
      </c>
      <c r="B44" s="2" t="s">
        <v>46</v>
      </c>
      <c r="C44" s="13">
        <v>3</v>
      </c>
      <c r="D44" s="13"/>
      <c r="E44" s="14">
        <f t="shared" si="0"/>
        <v>0</v>
      </c>
      <c r="F44" s="15">
        <v>9</v>
      </c>
      <c r="G44" s="15"/>
      <c r="H44" s="16">
        <f t="shared" si="1"/>
        <v>0</v>
      </c>
    </row>
    <row r="45" spans="1:8" x14ac:dyDescent="0.25">
      <c r="A45" s="2" t="s">
        <v>37</v>
      </c>
      <c r="B45" s="2" t="s">
        <v>47</v>
      </c>
      <c r="C45" s="13">
        <v>3</v>
      </c>
      <c r="D45" s="13"/>
      <c r="E45" s="14">
        <f t="shared" si="0"/>
        <v>0</v>
      </c>
      <c r="F45" s="15">
        <v>6</v>
      </c>
      <c r="G45" s="15"/>
      <c r="H45" s="16">
        <f t="shared" si="1"/>
        <v>0</v>
      </c>
    </row>
    <row r="46" spans="1:8" x14ac:dyDescent="0.25">
      <c r="A46" s="2" t="s">
        <v>37</v>
      </c>
      <c r="B46" s="2" t="s">
        <v>48</v>
      </c>
      <c r="C46" s="13">
        <v>4</v>
      </c>
      <c r="D46" s="13">
        <v>3</v>
      </c>
      <c r="E46" s="14">
        <f t="shared" si="0"/>
        <v>0.75</v>
      </c>
      <c r="F46" s="15">
        <v>8</v>
      </c>
      <c r="G46" s="15">
        <v>6</v>
      </c>
      <c r="H46" s="16">
        <f t="shared" si="1"/>
        <v>0.75</v>
      </c>
    </row>
    <row r="47" spans="1:8" x14ac:dyDescent="0.25">
      <c r="A47" s="2" t="s">
        <v>37</v>
      </c>
      <c r="B47" s="2" t="s">
        <v>49</v>
      </c>
      <c r="C47" s="13">
        <v>4</v>
      </c>
      <c r="D47" s="13"/>
      <c r="E47" s="14">
        <f t="shared" si="0"/>
        <v>0</v>
      </c>
      <c r="F47" s="15">
        <v>56</v>
      </c>
      <c r="G47" s="15"/>
      <c r="H47" s="16">
        <f t="shared" si="1"/>
        <v>0</v>
      </c>
    </row>
    <row r="48" spans="1:8" x14ac:dyDescent="0.25">
      <c r="A48" s="2" t="s">
        <v>37</v>
      </c>
      <c r="B48" s="2" t="s">
        <v>50</v>
      </c>
      <c r="C48" s="13">
        <v>2</v>
      </c>
      <c r="D48" s="13">
        <v>4</v>
      </c>
      <c r="E48" s="14">
        <f t="shared" si="0"/>
        <v>2</v>
      </c>
      <c r="F48" s="15">
        <v>4</v>
      </c>
      <c r="G48" s="15">
        <v>11</v>
      </c>
      <c r="H48" s="16">
        <f t="shared" si="1"/>
        <v>2.75</v>
      </c>
    </row>
    <row r="49" spans="1:8" x14ac:dyDescent="0.25">
      <c r="A49" s="2" t="s">
        <v>37</v>
      </c>
      <c r="B49" s="2" t="s">
        <v>51</v>
      </c>
      <c r="C49" s="13">
        <v>2</v>
      </c>
      <c r="D49" s="13"/>
      <c r="E49" s="14">
        <f t="shared" si="0"/>
        <v>0</v>
      </c>
      <c r="F49" s="15">
        <v>14</v>
      </c>
      <c r="G49" s="15"/>
      <c r="H49" s="16">
        <f t="shared" si="1"/>
        <v>0</v>
      </c>
    </row>
    <row r="50" spans="1:8" x14ac:dyDescent="0.25">
      <c r="A50" s="2" t="s">
        <v>37</v>
      </c>
      <c r="B50" s="2" t="s">
        <v>52</v>
      </c>
      <c r="C50" s="13">
        <v>2</v>
      </c>
      <c r="D50" s="13"/>
      <c r="E50" s="14">
        <f t="shared" si="0"/>
        <v>0</v>
      </c>
      <c r="F50" s="15">
        <v>14</v>
      </c>
      <c r="G50" s="15"/>
      <c r="H50" s="16">
        <f t="shared" si="1"/>
        <v>0</v>
      </c>
    </row>
    <row r="51" spans="1:8" x14ac:dyDescent="0.25">
      <c r="A51" s="2" t="s">
        <v>37</v>
      </c>
      <c r="B51" s="2" t="s">
        <v>53</v>
      </c>
      <c r="C51" s="13">
        <v>1</v>
      </c>
      <c r="D51" s="13"/>
      <c r="E51" s="14">
        <f t="shared" si="0"/>
        <v>0</v>
      </c>
      <c r="F51" s="15">
        <v>3</v>
      </c>
      <c r="G51" s="15"/>
      <c r="H51" s="16">
        <f t="shared" si="1"/>
        <v>0</v>
      </c>
    </row>
    <row r="52" spans="1:8" x14ac:dyDescent="0.25">
      <c r="A52" s="2" t="s">
        <v>37</v>
      </c>
      <c r="B52" s="2" t="s">
        <v>54</v>
      </c>
      <c r="C52" s="13">
        <v>6</v>
      </c>
      <c r="D52" s="13">
        <v>3</v>
      </c>
      <c r="E52" s="14">
        <f t="shared" si="0"/>
        <v>0.5</v>
      </c>
      <c r="F52" s="15">
        <v>12</v>
      </c>
      <c r="G52" s="15">
        <v>3</v>
      </c>
      <c r="H52" s="16">
        <f t="shared" si="1"/>
        <v>0.25</v>
      </c>
    </row>
    <row r="53" spans="1:8" x14ac:dyDescent="0.25">
      <c r="A53" s="2" t="s">
        <v>37</v>
      </c>
      <c r="B53" s="2" t="s">
        <v>55</v>
      </c>
      <c r="C53" s="13">
        <v>8</v>
      </c>
      <c r="D53" s="13">
        <v>7</v>
      </c>
      <c r="E53" s="14">
        <f t="shared" si="0"/>
        <v>0.875</v>
      </c>
      <c r="F53" s="15">
        <v>16</v>
      </c>
      <c r="G53" s="15">
        <v>15</v>
      </c>
      <c r="H53" s="16">
        <f t="shared" si="1"/>
        <v>0.9375</v>
      </c>
    </row>
    <row r="54" spans="1:8" x14ac:dyDescent="0.25">
      <c r="A54" s="2" t="s">
        <v>37</v>
      </c>
      <c r="B54" s="2" t="s">
        <v>56</v>
      </c>
      <c r="C54" s="13">
        <v>4</v>
      </c>
      <c r="D54" s="13"/>
      <c r="E54" s="14">
        <f t="shared" si="0"/>
        <v>0</v>
      </c>
      <c r="F54" s="15">
        <v>8</v>
      </c>
      <c r="G54" s="15"/>
      <c r="H54" s="16">
        <f t="shared" si="1"/>
        <v>0</v>
      </c>
    </row>
    <row r="55" spans="1:8" x14ac:dyDescent="0.25">
      <c r="A55" s="2" t="s">
        <v>37</v>
      </c>
      <c r="B55" s="2" t="s">
        <v>57</v>
      </c>
      <c r="C55" s="13">
        <v>8</v>
      </c>
      <c r="D55" s="13">
        <v>6</v>
      </c>
      <c r="E55" s="14">
        <f t="shared" si="0"/>
        <v>0.75</v>
      </c>
      <c r="F55" s="15">
        <v>16</v>
      </c>
      <c r="G55" s="15">
        <v>12</v>
      </c>
      <c r="H55" s="16">
        <f t="shared" si="1"/>
        <v>0.75</v>
      </c>
    </row>
    <row r="56" spans="1:8" x14ac:dyDescent="0.25">
      <c r="A56" s="2" t="s">
        <v>37</v>
      </c>
      <c r="B56" s="2" t="s">
        <v>36</v>
      </c>
      <c r="C56" s="13">
        <v>12</v>
      </c>
      <c r="D56" s="13"/>
      <c r="E56" s="14">
        <f t="shared" si="0"/>
        <v>0</v>
      </c>
      <c r="F56" s="15">
        <v>26</v>
      </c>
      <c r="G56" s="15"/>
      <c r="H56" s="16">
        <f t="shared" si="1"/>
        <v>0</v>
      </c>
    </row>
    <row r="57" spans="1:8" x14ac:dyDescent="0.25">
      <c r="A57" s="2" t="s">
        <v>37</v>
      </c>
      <c r="B57" s="2" t="s">
        <v>58</v>
      </c>
      <c r="C57" s="13">
        <v>3</v>
      </c>
      <c r="D57" s="13"/>
      <c r="E57" s="14">
        <f t="shared" si="0"/>
        <v>0</v>
      </c>
      <c r="F57" s="15">
        <v>6</v>
      </c>
      <c r="G57" s="15"/>
      <c r="H57" s="16">
        <f t="shared" si="1"/>
        <v>0</v>
      </c>
    </row>
    <row r="58" spans="1:8" x14ac:dyDescent="0.25">
      <c r="A58" s="2" t="s">
        <v>37</v>
      </c>
      <c r="B58" s="2" t="s">
        <v>59</v>
      </c>
      <c r="C58" s="13">
        <v>2</v>
      </c>
      <c r="D58" s="13"/>
      <c r="E58" s="14">
        <f t="shared" si="0"/>
        <v>0</v>
      </c>
      <c r="F58" s="15">
        <v>4</v>
      </c>
      <c r="G58" s="15"/>
      <c r="H58" s="16">
        <f t="shared" si="1"/>
        <v>0</v>
      </c>
    </row>
    <row r="59" spans="1:8" x14ac:dyDescent="0.25">
      <c r="A59" s="3" t="s">
        <v>144</v>
      </c>
      <c r="B59" s="3"/>
      <c r="C59" s="4">
        <v>88</v>
      </c>
      <c r="D59" s="4">
        <v>38</v>
      </c>
      <c r="E59" s="5">
        <f t="shared" si="0"/>
        <v>0.43181818181818182</v>
      </c>
      <c r="F59" s="4">
        <v>256</v>
      </c>
      <c r="G59" s="4">
        <v>80</v>
      </c>
      <c r="H59" s="5">
        <f t="shared" si="1"/>
        <v>0.3125</v>
      </c>
    </row>
    <row r="60" spans="1:8" x14ac:dyDescent="0.25">
      <c r="A60" s="2" t="s">
        <v>60</v>
      </c>
      <c r="B60" s="2" t="s">
        <v>61</v>
      </c>
      <c r="C60" s="13">
        <v>5</v>
      </c>
      <c r="D60" s="13"/>
      <c r="E60" s="14">
        <f t="shared" si="0"/>
        <v>0</v>
      </c>
      <c r="F60" s="15">
        <v>10</v>
      </c>
      <c r="G60" s="15"/>
      <c r="H60" s="16">
        <f t="shared" si="1"/>
        <v>0</v>
      </c>
    </row>
    <row r="61" spans="1:8" x14ac:dyDescent="0.25">
      <c r="A61" s="2" t="s">
        <v>60</v>
      </c>
      <c r="B61" s="2" t="s">
        <v>62</v>
      </c>
      <c r="C61" s="13">
        <v>1</v>
      </c>
      <c r="D61" s="13"/>
      <c r="E61" s="14">
        <f t="shared" si="0"/>
        <v>0</v>
      </c>
      <c r="F61" s="15">
        <v>1</v>
      </c>
      <c r="G61" s="15"/>
      <c r="H61" s="16">
        <f t="shared" si="1"/>
        <v>0</v>
      </c>
    </row>
    <row r="62" spans="1:8" x14ac:dyDescent="0.25">
      <c r="A62" s="2" t="s">
        <v>60</v>
      </c>
      <c r="B62" s="2" t="s">
        <v>63</v>
      </c>
      <c r="C62" s="13">
        <v>12</v>
      </c>
      <c r="D62" s="13"/>
      <c r="E62" s="14">
        <f t="shared" si="0"/>
        <v>0</v>
      </c>
      <c r="F62" s="15">
        <v>36</v>
      </c>
      <c r="G62" s="15"/>
      <c r="H62" s="16">
        <f t="shared" si="1"/>
        <v>0</v>
      </c>
    </row>
    <row r="63" spans="1:8" x14ac:dyDescent="0.25">
      <c r="A63" s="2" t="s">
        <v>60</v>
      </c>
      <c r="B63" s="2" t="s">
        <v>64</v>
      </c>
      <c r="C63" s="13">
        <v>5</v>
      </c>
      <c r="D63" s="13"/>
      <c r="E63" s="14">
        <f t="shared" si="0"/>
        <v>0</v>
      </c>
      <c r="F63" s="15">
        <v>15</v>
      </c>
      <c r="G63" s="15"/>
      <c r="H63" s="16">
        <f t="shared" si="1"/>
        <v>0</v>
      </c>
    </row>
    <row r="64" spans="1:8" x14ac:dyDescent="0.25">
      <c r="A64" s="2" t="s">
        <v>60</v>
      </c>
      <c r="B64" s="2" t="s">
        <v>65</v>
      </c>
      <c r="C64" s="13">
        <v>5</v>
      </c>
      <c r="D64" s="13"/>
      <c r="E64" s="14">
        <f t="shared" si="0"/>
        <v>0</v>
      </c>
      <c r="F64" s="15">
        <v>15</v>
      </c>
      <c r="G64" s="15"/>
      <c r="H64" s="16">
        <f t="shared" si="1"/>
        <v>0</v>
      </c>
    </row>
    <row r="65" spans="1:8" x14ac:dyDescent="0.25">
      <c r="A65" s="2" t="s">
        <v>60</v>
      </c>
      <c r="B65" s="2" t="s">
        <v>158</v>
      </c>
      <c r="C65" s="13">
        <v>8</v>
      </c>
      <c r="D65" s="13"/>
      <c r="E65" s="14">
        <f t="shared" si="0"/>
        <v>0</v>
      </c>
      <c r="F65" s="15">
        <v>16</v>
      </c>
      <c r="G65" s="15"/>
      <c r="H65" s="16">
        <f t="shared" si="1"/>
        <v>0</v>
      </c>
    </row>
    <row r="66" spans="1:8" x14ac:dyDescent="0.25">
      <c r="A66" s="2" t="s">
        <v>60</v>
      </c>
      <c r="B66" s="2" t="s">
        <v>66</v>
      </c>
      <c r="C66" s="13">
        <v>2</v>
      </c>
      <c r="D66" s="13"/>
      <c r="E66" s="14">
        <f t="shared" si="0"/>
        <v>0</v>
      </c>
      <c r="F66" s="15">
        <v>2</v>
      </c>
      <c r="G66" s="15"/>
      <c r="H66" s="16">
        <f t="shared" si="1"/>
        <v>0</v>
      </c>
    </row>
    <row r="67" spans="1:8" x14ac:dyDescent="0.25">
      <c r="A67" s="2" t="s">
        <v>60</v>
      </c>
      <c r="B67" s="2" t="s">
        <v>67</v>
      </c>
      <c r="C67" s="13">
        <v>12</v>
      </c>
      <c r="D67" s="13"/>
      <c r="E67" s="14">
        <f t="shared" ref="E67:E130" si="2">IFERROR(D67/C67,0)</f>
        <v>0</v>
      </c>
      <c r="F67" s="15">
        <v>36</v>
      </c>
      <c r="G67" s="15"/>
      <c r="H67" s="16">
        <f t="shared" ref="H67:H130" si="3">IFERROR(G67/F67,0)</f>
        <v>0</v>
      </c>
    </row>
    <row r="68" spans="1:8" x14ac:dyDescent="0.25">
      <c r="A68" s="2" t="s">
        <v>60</v>
      </c>
      <c r="B68" s="2" t="s">
        <v>68</v>
      </c>
      <c r="C68" s="13">
        <v>12</v>
      </c>
      <c r="D68" s="13"/>
      <c r="E68" s="14">
        <f t="shared" si="2"/>
        <v>0</v>
      </c>
      <c r="F68" s="15">
        <v>60</v>
      </c>
      <c r="G68" s="15"/>
      <c r="H68" s="16">
        <f t="shared" si="3"/>
        <v>0</v>
      </c>
    </row>
    <row r="69" spans="1:8" x14ac:dyDescent="0.25">
      <c r="A69" s="2" t="s">
        <v>60</v>
      </c>
      <c r="B69" s="2" t="s">
        <v>69</v>
      </c>
      <c r="C69" s="13">
        <v>6</v>
      </c>
      <c r="D69" s="13"/>
      <c r="E69" s="14">
        <f t="shared" si="2"/>
        <v>0</v>
      </c>
      <c r="F69" s="15">
        <v>24</v>
      </c>
      <c r="G69" s="15"/>
      <c r="H69" s="16">
        <f t="shared" si="3"/>
        <v>0</v>
      </c>
    </row>
    <row r="70" spans="1:8" x14ac:dyDescent="0.25">
      <c r="A70" s="2" t="s">
        <v>60</v>
      </c>
      <c r="B70" s="2" t="s">
        <v>70</v>
      </c>
      <c r="C70" s="13">
        <v>5</v>
      </c>
      <c r="D70" s="13"/>
      <c r="E70" s="14">
        <f t="shared" si="2"/>
        <v>0</v>
      </c>
      <c r="F70" s="15">
        <v>15</v>
      </c>
      <c r="G70" s="15"/>
      <c r="H70" s="16">
        <f t="shared" si="3"/>
        <v>0</v>
      </c>
    </row>
    <row r="71" spans="1:8" x14ac:dyDescent="0.25">
      <c r="A71" s="2" t="s">
        <v>60</v>
      </c>
      <c r="B71" s="2" t="s">
        <v>71</v>
      </c>
      <c r="C71" s="13">
        <v>3</v>
      </c>
      <c r="D71" s="13"/>
      <c r="E71" s="14">
        <f t="shared" si="2"/>
        <v>0</v>
      </c>
      <c r="F71" s="15">
        <v>6</v>
      </c>
      <c r="G71" s="15"/>
      <c r="H71" s="16">
        <f t="shared" si="3"/>
        <v>0</v>
      </c>
    </row>
    <row r="72" spans="1:8" x14ac:dyDescent="0.25">
      <c r="A72" s="3" t="s">
        <v>145</v>
      </c>
      <c r="B72" s="3"/>
      <c r="C72" s="4">
        <v>76</v>
      </c>
      <c r="D72" s="4"/>
      <c r="E72" s="5">
        <f t="shared" si="2"/>
        <v>0</v>
      </c>
      <c r="F72" s="4">
        <v>236</v>
      </c>
      <c r="G72" s="4"/>
      <c r="H72" s="5">
        <f t="shared" si="3"/>
        <v>0</v>
      </c>
    </row>
    <row r="73" spans="1:8" x14ac:dyDescent="0.25">
      <c r="A73" s="2" t="s">
        <v>72</v>
      </c>
      <c r="B73" s="2" t="s">
        <v>73</v>
      </c>
      <c r="C73" s="13">
        <v>2</v>
      </c>
      <c r="D73" s="13"/>
      <c r="E73" s="14">
        <f t="shared" si="2"/>
        <v>0</v>
      </c>
      <c r="F73" s="15">
        <v>4</v>
      </c>
      <c r="G73" s="15"/>
      <c r="H73" s="16">
        <f t="shared" si="3"/>
        <v>0</v>
      </c>
    </row>
    <row r="74" spans="1:8" x14ac:dyDescent="0.25">
      <c r="A74" s="2" t="s">
        <v>72</v>
      </c>
      <c r="B74" s="2" t="s">
        <v>74</v>
      </c>
      <c r="C74" s="13">
        <v>2</v>
      </c>
      <c r="D74" s="13"/>
      <c r="E74" s="14">
        <f t="shared" si="2"/>
        <v>0</v>
      </c>
      <c r="F74" s="15">
        <v>14</v>
      </c>
      <c r="G74" s="15"/>
      <c r="H74" s="16">
        <f t="shared" si="3"/>
        <v>0</v>
      </c>
    </row>
    <row r="75" spans="1:8" x14ac:dyDescent="0.25">
      <c r="A75" s="2" t="s">
        <v>72</v>
      </c>
      <c r="B75" s="2" t="s">
        <v>75</v>
      </c>
      <c r="C75" s="13">
        <v>3</v>
      </c>
      <c r="D75" s="13"/>
      <c r="E75" s="14">
        <f t="shared" si="2"/>
        <v>0</v>
      </c>
      <c r="F75" s="15">
        <v>21</v>
      </c>
      <c r="G75" s="15"/>
      <c r="H75" s="16">
        <f t="shared" si="3"/>
        <v>0</v>
      </c>
    </row>
    <row r="76" spans="1:8" x14ac:dyDescent="0.25">
      <c r="A76" s="2" t="s">
        <v>72</v>
      </c>
      <c r="B76" s="2" t="s">
        <v>76</v>
      </c>
      <c r="C76" s="13">
        <v>2</v>
      </c>
      <c r="D76" s="13"/>
      <c r="E76" s="14">
        <f t="shared" si="2"/>
        <v>0</v>
      </c>
      <c r="F76" s="15">
        <v>4</v>
      </c>
      <c r="G76" s="15"/>
      <c r="H76" s="16">
        <f t="shared" si="3"/>
        <v>0</v>
      </c>
    </row>
    <row r="77" spans="1:8" x14ac:dyDescent="0.25">
      <c r="A77" s="2" t="s">
        <v>72</v>
      </c>
      <c r="B77" s="2" t="s">
        <v>77</v>
      </c>
      <c r="C77" s="13">
        <v>2</v>
      </c>
      <c r="D77" s="13"/>
      <c r="E77" s="14">
        <f t="shared" si="2"/>
        <v>0</v>
      </c>
      <c r="F77" s="15">
        <v>4</v>
      </c>
      <c r="G77" s="15"/>
      <c r="H77" s="16">
        <f t="shared" si="3"/>
        <v>0</v>
      </c>
    </row>
    <row r="78" spans="1:8" x14ac:dyDescent="0.25">
      <c r="A78" s="2" t="s">
        <v>72</v>
      </c>
      <c r="B78" s="2" t="s">
        <v>78</v>
      </c>
      <c r="C78" s="13"/>
      <c r="D78" s="13">
        <v>14</v>
      </c>
      <c r="E78" s="14">
        <f t="shared" si="2"/>
        <v>0</v>
      </c>
      <c r="F78" s="15"/>
      <c r="G78" s="15">
        <v>14</v>
      </c>
      <c r="H78" s="16">
        <f t="shared" si="3"/>
        <v>0</v>
      </c>
    </row>
    <row r="79" spans="1:8" x14ac:dyDescent="0.25">
      <c r="A79" s="2" t="s">
        <v>72</v>
      </c>
      <c r="B79" s="2" t="s">
        <v>79</v>
      </c>
      <c r="C79" s="13">
        <v>2</v>
      </c>
      <c r="D79" s="13"/>
      <c r="E79" s="14">
        <f t="shared" si="2"/>
        <v>0</v>
      </c>
      <c r="F79" s="15">
        <v>4</v>
      </c>
      <c r="G79" s="15"/>
      <c r="H79" s="16">
        <f t="shared" si="3"/>
        <v>0</v>
      </c>
    </row>
    <row r="80" spans="1:8" x14ac:dyDescent="0.25">
      <c r="A80" s="2" t="s">
        <v>72</v>
      </c>
      <c r="B80" s="2" t="s">
        <v>80</v>
      </c>
      <c r="C80" s="13">
        <v>2</v>
      </c>
      <c r="D80" s="13">
        <v>1</v>
      </c>
      <c r="E80" s="14">
        <f t="shared" si="2"/>
        <v>0.5</v>
      </c>
      <c r="F80" s="15">
        <v>2</v>
      </c>
      <c r="G80" s="15">
        <v>1</v>
      </c>
      <c r="H80" s="16">
        <f t="shared" si="3"/>
        <v>0.5</v>
      </c>
    </row>
    <row r="81" spans="1:8" x14ac:dyDescent="0.25">
      <c r="A81" s="3" t="s">
        <v>146</v>
      </c>
      <c r="B81" s="3"/>
      <c r="C81" s="4">
        <v>15</v>
      </c>
      <c r="D81" s="4">
        <v>15</v>
      </c>
      <c r="E81" s="5">
        <f t="shared" si="2"/>
        <v>1</v>
      </c>
      <c r="F81" s="4">
        <v>53</v>
      </c>
      <c r="G81" s="4">
        <v>15</v>
      </c>
      <c r="H81" s="5">
        <f t="shared" si="3"/>
        <v>0.28301886792452829</v>
      </c>
    </row>
    <row r="82" spans="1:8" x14ac:dyDescent="0.25">
      <c r="A82" s="2" t="s">
        <v>81</v>
      </c>
      <c r="B82" s="2" t="s">
        <v>82</v>
      </c>
      <c r="C82" s="13">
        <v>3</v>
      </c>
      <c r="D82" s="13">
        <v>3</v>
      </c>
      <c r="E82" s="14">
        <f t="shared" si="2"/>
        <v>1</v>
      </c>
      <c r="F82" s="15">
        <v>15</v>
      </c>
      <c r="G82" s="15">
        <v>16</v>
      </c>
      <c r="H82" s="16">
        <f t="shared" si="3"/>
        <v>1.0666666666666667</v>
      </c>
    </row>
    <row r="83" spans="1:8" x14ac:dyDescent="0.25">
      <c r="A83" s="2" t="s">
        <v>81</v>
      </c>
      <c r="B83" s="2" t="s">
        <v>83</v>
      </c>
      <c r="C83" s="13">
        <v>4</v>
      </c>
      <c r="D83" s="13">
        <v>1</v>
      </c>
      <c r="E83" s="14">
        <f t="shared" si="2"/>
        <v>0.25</v>
      </c>
      <c r="F83" s="15">
        <v>20</v>
      </c>
      <c r="G83" s="15">
        <v>3</v>
      </c>
      <c r="H83" s="16">
        <f t="shared" si="3"/>
        <v>0.15</v>
      </c>
    </row>
    <row r="84" spans="1:8" x14ac:dyDescent="0.25">
      <c r="A84" s="2" t="s">
        <v>81</v>
      </c>
      <c r="B84" s="2" t="s">
        <v>84</v>
      </c>
      <c r="C84" s="13">
        <v>3</v>
      </c>
      <c r="D84" s="13">
        <v>2</v>
      </c>
      <c r="E84" s="14">
        <f t="shared" si="2"/>
        <v>0.66666666666666663</v>
      </c>
      <c r="F84" s="15">
        <v>9</v>
      </c>
      <c r="G84" s="15">
        <v>8</v>
      </c>
      <c r="H84" s="16">
        <f t="shared" si="3"/>
        <v>0.88888888888888884</v>
      </c>
    </row>
    <row r="85" spans="1:8" x14ac:dyDescent="0.25">
      <c r="A85" s="2" t="s">
        <v>81</v>
      </c>
      <c r="B85" s="2" t="s">
        <v>85</v>
      </c>
      <c r="C85" s="13">
        <v>10</v>
      </c>
      <c r="D85" s="13"/>
      <c r="E85" s="14">
        <f t="shared" si="2"/>
        <v>0</v>
      </c>
      <c r="F85" s="15">
        <v>20</v>
      </c>
      <c r="G85" s="15"/>
      <c r="H85" s="16">
        <f t="shared" si="3"/>
        <v>0</v>
      </c>
    </row>
    <row r="86" spans="1:8" x14ac:dyDescent="0.25">
      <c r="A86" s="2" t="s">
        <v>81</v>
      </c>
      <c r="B86" s="2" t="s">
        <v>86</v>
      </c>
      <c r="C86" s="13">
        <v>5</v>
      </c>
      <c r="D86" s="13"/>
      <c r="E86" s="14">
        <f t="shared" si="2"/>
        <v>0</v>
      </c>
      <c r="F86" s="15">
        <v>10</v>
      </c>
      <c r="G86" s="15"/>
      <c r="H86" s="16">
        <f t="shared" si="3"/>
        <v>0</v>
      </c>
    </row>
    <row r="87" spans="1:8" x14ac:dyDescent="0.25">
      <c r="A87" s="2" t="s">
        <v>81</v>
      </c>
      <c r="B87" s="2" t="s">
        <v>15</v>
      </c>
      <c r="C87" s="13">
        <v>5</v>
      </c>
      <c r="D87" s="13"/>
      <c r="E87" s="14">
        <f t="shared" si="2"/>
        <v>0</v>
      </c>
      <c r="F87" s="15">
        <v>10</v>
      </c>
      <c r="G87" s="15"/>
      <c r="H87" s="16">
        <f t="shared" si="3"/>
        <v>0</v>
      </c>
    </row>
    <row r="88" spans="1:8" x14ac:dyDescent="0.25">
      <c r="A88" s="2" t="s">
        <v>81</v>
      </c>
      <c r="B88" s="2" t="s">
        <v>87</v>
      </c>
      <c r="C88" s="13">
        <v>4</v>
      </c>
      <c r="D88" s="13">
        <v>1</v>
      </c>
      <c r="E88" s="14">
        <f t="shared" si="2"/>
        <v>0.25</v>
      </c>
      <c r="F88" s="15">
        <v>20</v>
      </c>
      <c r="G88" s="15">
        <v>3</v>
      </c>
      <c r="H88" s="16">
        <f t="shared" si="3"/>
        <v>0.15</v>
      </c>
    </row>
    <row r="89" spans="1:8" x14ac:dyDescent="0.25">
      <c r="A89" s="3" t="s">
        <v>147</v>
      </c>
      <c r="B89" s="3"/>
      <c r="C89" s="4">
        <v>34</v>
      </c>
      <c r="D89" s="4">
        <v>7</v>
      </c>
      <c r="E89" s="5">
        <f t="shared" si="2"/>
        <v>0.20588235294117646</v>
      </c>
      <c r="F89" s="4">
        <v>104</v>
      </c>
      <c r="G89" s="4">
        <v>30</v>
      </c>
      <c r="H89" s="5">
        <f t="shared" si="3"/>
        <v>0.28846153846153844</v>
      </c>
    </row>
    <row r="90" spans="1:8" x14ac:dyDescent="0.25">
      <c r="A90" s="2" t="s">
        <v>89</v>
      </c>
      <c r="B90" s="2" t="s">
        <v>90</v>
      </c>
      <c r="C90" s="13">
        <v>4</v>
      </c>
      <c r="D90" s="13"/>
      <c r="E90" s="14">
        <f t="shared" si="2"/>
        <v>0</v>
      </c>
      <c r="F90" s="15">
        <v>8</v>
      </c>
      <c r="G90" s="15"/>
      <c r="H90" s="16">
        <f t="shared" si="3"/>
        <v>0</v>
      </c>
    </row>
    <row r="91" spans="1:8" x14ac:dyDescent="0.25">
      <c r="A91" s="2" t="s">
        <v>89</v>
      </c>
      <c r="B91" s="2" t="s">
        <v>91</v>
      </c>
      <c r="C91" s="13">
        <v>4</v>
      </c>
      <c r="D91" s="13">
        <v>1</v>
      </c>
      <c r="E91" s="14">
        <f t="shared" si="2"/>
        <v>0.25</v>
      </c>
      <c r="F91" s="15">
        <v>12</v>
      </c>
      <c r="G91" s="15">
        <v>2</v>
      </c>
      <c r="H91" s="16">
        <f t="shared" si="3"/>
        <v>0.16666666666666666</v>
      </c>
    </row>
    <row r="92" spans="1:8" x14ac:dyDescent="0.25">
      <c r="A92" s="2" t="s">
        <v>89</v>
      </c>
      <c r="B92" s="2" t="s">
        <v>92</v>
      </c>
      <c r="C92" s="13"/>
      <c r="D92" s="13">
        <v>1</v>
      </c>
      <c r="E92" s="14">
        <f t="shared" si="2"/>
        <v>0</v>
      </c>
      <c r="F92" s="15"/>
      <c r="G92" s="15">
        <v>2</v>
      </c>
      <c r="H92" s="16">
        <f t="shared" si="3"/>
        <v>0</v>
      </c>
    </row>
    <row r="93" spans="1:8" x14ac:dyDescent="0.25">
      <c r="A93" s="2" t="s">
        <v>89</v>
      </c>
      <c r="B93" s="2" t="s">
        <v>93</v>
      </c>
      <c r="C93" s="13">
        <v>4</v>
      </c>
      <c r="D93" s="13">
        <v>2</v>
      </c>
      <c r="E93" s="14">
        <f t="shared" si="2"/>
        <v>0.5</v>
      </c>
      <c r="F93" s="15">
        <v>8</v>
      </c>
      <c r="G93" s="15">
        <v>3</v>
      </c>
      <c r="H93" s="16">
        <f t="shared" si="3"/>
        <v>0.375</v>
      </c>
    </row>
    <row r="94" spans="1:8" x14ac:dyDescent="0.25">
      <c r="A94" s="2" t="s">
        <v>89</v>
      </c>
      <c r="B94" s="2" t="s">
        <v>94</v>
      </c>
      <c r="C94" s="13">
        <v>4</v>
      </c>
      <c r="D94" s="13">
        <v>1</v>
      </c>
      <c r="E94" s="14">
        <f t="shared" si="2"/>
        <v>0.25</v>
      </c>
      <c r="F94" s="15">
        <v>8</v>
      </c>
      <c r="G94" s="15">
        <v>1</v>
      </c>
      <c r="H94" s="16">
        <f t="shared" si="3"/>
        <v>0.125</v>
      </c>
    </row>
    <row r="95" spans="1:8" x14ac:dyDescent="0.25">
      <c r="A95" s="2" t="s">
        <v>89</v>
      </c>
      <c r="B95" s="2" t="s">
        <v>95</v>
      </c>
      <c r="C95" s="13">
        <v>4</v>
      </c>
      <c r="D95" s="13">
        <v>1</v>
      </c>
      <c r="E95" s="14">
        <f t="shared" si="2"/>
        <v>0.25</v>
      </c>
      <c r="F95" s="15">
        <v>8</v>
      </c>
      <c r="G95" s="15">
        <v>2</v>
      </c>
      <c r="H95" s="16">
        <f t="shared" si="3"/>
        <v>0.25</v>
      </c>
    </row>
    <row r="96" spans="1:8" x14ac:dyDescent="0.25">
      <c r="A96" s="2" t="s">
        <v>89</v>
      </c>
      <c r="B96" s="2" t="s">
        <v>96</v>
      </c>
      <c r="C96" s="13">
        <v>2</v>
      </c>
      <c r="D96" s="13"/>
      <c r="E96" s="14">
        <f t="shared" si="2"/>
        <v>0</v>
      </c>
      <c r="F96" s="15">
        <v>2</v>
      </c>
      <c r="G96" s="15"/>
      <c r="H96" s="16">
        <f t="shared" si="3"/>
        <v>0</v>
      </c>
    </row>
    <row r="97" spans="1:8" x14ac:dyDescent="0.25">
      <c r="A97" s="3" t="s">
        <v>148</v>
      </c>
      <c r="B97" s="3"/>
      <c r="C97" s="4">
        <v>22</v>
      </c>
      <c r="D97" s="4">
        <v>6</v>
      </c>
      <c r="E97" s="5">
        <f t="shared" si="2"/>
        <v>0.27272727272727271</v>
      </c>
      <c r="F97" s="4">
        <v>46</v>
      </c>
      <c r="G97" s="4">
        <v>10</v>
      </c>
      <c r="H97" s="5">
        <f t="shared" si="3"/>
        <v>0.21739130434782608</v>
      </c>
    </row>
    <row r="98" spans="1:8" x14ac:dyDescent="0.25">
      <c r="A98" s="2" t="s">
        <v>97</v>
      </c>
      <c r="B98" s="2" t="s">
        <v>98</v>
      </c>
      <c r="C98" s="13">
        <v>4</v>
      </c>
      <c r="D98" s="13">
        <v>2</v>
      </c>
      <c r="E98" s="14">
        <f t="shared" si="2"/>
        <v>0.5</v>
      </c>
      <c r="F98" s="15">
        <v>8</v>
      </c>
      <c r="G98" s="15">
        <v>4</v>
      </c>
      <c r="H98" s="16">
        <f t="shared" si="3"/>
        <v>0.5</v>
      </c>
    </row>
    <row r="99" spans="1:8" x14ac:dyDescent="0.25">
      <c r="A99" s="2" t="s">
        <v>97</v>
      </c>
      <c r="B99" s="2" t="s">
        <v>99</v>
      </c>
      <c r="C99" s="13">
        <v>6</v>
      </c>
      <c r="D99" s="13">
        <v>2</v>
      </c>
      <c r="E99" s="14">
        <f t="shared" si="2"/>
        <v>0.33333333333333331</v>
      </c>
      <c r="F99" s="15">
        <v>12</v>
      </c>
      <c r="G99" s="15">
        <v>5</v>
      </c>
      <c r="H99" s="16">
        <f t="shared" si="3"/>
        <v>0.41666666666666669</v>
      </c>
    </row>
    <row r="100" spans="1:8" x14ac:dyDescent="0.25">
      <c r="A100" s="3" t="s">
        <v>149</v>
      </c>
      <c r="B100" s="3"/>
      <c r="C100" s="4">
        <v>10</v>
      </c>
      <c r="D100" s="4">
        <v>4</v>
      </c>
      <c r="E100" s="5">
        <f t="shared" si="2"/>
        <v>0.4</v>
      </c>
      <c r="F100" s="4">
        <v>20</v>
      </c>
      <c r="G100" s="4">
        <v>9</v>
      </c>
      <c r="H100" s="5">
        <f t="shared" si="3"/>
        <v>0.45</v>
      </c>
    </row>
    <row r="101" spans="1:8" x14ac:dyDescent="0.25">
      <c r="A101" s="2" t="s">
        <v>100</v>
      </c>
      <c r="B101" s="2" t="s">
        <v>101</v>
      </c>
      <c r="C101" s="13">
        <v>4</v>
      </c>
      <c r="D101" s="13"/>
      <c r="E101" s="14">
        <f t="shared" si="2"/>
        <v>0</v>
      </c>
      <c r="F101" s="15">
        <v>20</v>
      </c>
      <c r="G101" s="15"/>
      <c r="H101" s="16">
        <f t="shared" si="3"/>
        <v>0</v>
      </c>
    </row>
    <row r="102" spans="1:8" x14ac:dyDescent="0.25">
      <c r="A102" s="2" t="s">
        <v>100</v>
      </c>
      <c r="B102" s="2" t="s">
        <v>102</v>
      </c>
      <c r="C102" s="13">
        <v>4</v>
      </c>
      <c r="D102" s="13"/>
      <c r="E102" s="14">
        <f t="shared" si="2"/>
        <v>0</v>
      </c>
      <c r="F102" s="15">
        <v>20</v>
      </c>
      <c r="G102" s="15"/>
      <c r="H102" s="16">
        <f t="shared" si="3"/>
        <v>0</v>
      </c>
    </row>
    <row r="103" spans="1:8" x14ac:dyDescent="0.25">
      <c r="A103" s="2" t="s">
        <v>100</v>
      </c>
      <c r="B103" s="2" t="s">
        <v>103</v>
      </c>
      <c r="C103" s="13">
        <v>3</v>
      </c>
      <c r="D103" s="13"/>
      <c r="E103" s="14">
        <f t="shared" si="2"/>
        <v>0</v>
      </c>
      <c r="F103" s="15">
        <v>6</v>
      </c>
      <c r="G103" s="15"/>
      <c r="H103" s="16">
        <f t="shared" si="3"/>
        <v>0</v>
      </c>
    </row>
    <row r="104" spans="1:8" x14ac:dyDescent="0.25">
      <c r="A104" s="2" t="s">
        <v>100</v>
      </c>
      <c r="B104" s="2" t="s">
        <v>104</v>
      </c>
      <c r="C104" s="13">
        <v>3</v>
      </c>
      <c r="D104" s="13"/>
      <c r="E104" s="14">
        <f t="shared" si="2"/>
        <v>0</v>
      </c>
      <c r="F104" s="15">
        <v>6</v>
      </c>
      <c r="G104" s="15"/>
      <c r="H104" s="16">
        <f t="shared" si="3"/>
        <v>0</v>
      </c>
    </row>
    <row r="105" spans="1:8" x14ac:dyDescent="0.25">
      <c r="A105" s="2" t="s">
        <v>100</v>
      </c>
      <c r="B105" s="2" t="s">
        <v>106</v>
      </c>
      <c r="C105" s="13">
        <v>4</v>
      </c>
      <c r="D105" s="13">
        <v>2</v>
      </c>
      <c r="E105" s="14">
        <f t="shared" si="2"/>
        <v>0.5</v>
      </c>
      <c r="F105" s="15">
        <v>20</v>
      </c>
      <c r="G105" s="15">
        <v>9</v>
      </c>
      <c r="H105" s="16">
        <f t="shared" si="3"/>
        <v>0.45</v>
      </c>
    </row>
    <row r="106" spans="1:8" x14ac:dyDescent="0.25">
      <c r="A106" s="2" t="s">
        <v>100</v>
      </c>
      <c r="B106" s="2" t="s">
        <v>107</v>
      </c>
      <c r="C106" s="13">
        <v>3</v>
      </c>
      <c r="D106" s="13"/>
      <c r="E106" s="14">
        <f t="shared" si="2"/>
        <v>0</v>
      </c>
      <c r="F106" s="15">
        <v>6</v>
      </c>
      <c r="G106" s="15"/>
      <c r="H106" s="16">
        <f t="shared" si="3"/>
        <v>0</v>
      </c>
    </row>
    <row r="107" spans="1:8" x14ac:dyDescent="0.25">
      <c r="A107" s="3" t="s">
        <v>150</v>
      </c>
      <c r="B107" s="3"/>
      <c r="C107" s="4">
        <v>21</v>
      </c>
      <c r="D107" s="4">
        <v>2</v>
      </c>
      <c r="E107" s="5">
        <f t="shared" si="2"/>
        <v>9.5238095238095233E-2</v>
      </c>
      <c r="F107" s="4">
        <v>78</v>
      </c>
      <c r="G107" s="4">
        <v>9</v>
      </c>
      <c r="H107" s="5">
        <f t="shared" si="3"/>
        <v>0.11538461538461539</v>
      </c>
    </row>
    <row r="108" spans="1:8" x14ac:dyDescent="0.25">
      <c r="A108" s="2" t="s">
        <v>109</v>
      </c>
      <c r="B108" s="2" t="s">
        <v>110</v>
      </c>
      <c r="C108" s="13">
        <v>6</v>
      </c>
      <c r="D108" s="13">
        <v>1</v>
      </c>
      <c r="E108" s="14">
        <f t="shared" si="2"/>
        <v>0.16666666666666666</v>
      </c>
      <c r="F108" s="15">
        <v>18</v>
      </c>
      <c r="G108" s="15">
        <v>2</v>
      </c>
      <c r="H108" s="16">
        <f t="shared" si="3"/>
        <v>0.1111111111111111</v>
      </c>
    </row>
    <row r="109" spans="1:8" x14ac:dyDescent="0.25">
      <c r="A109" s="2" t="s">
        <v>109</v>
      </c>
      <c r="B109" s="2" t="s">
        <v>111</v>
      </c>
      <c r="C109" s="13"/>
      <c r="D109" s="13">
        <v>7</v>
      </c>
      <c r="E109" s="14">
        <f t="shared" si="2"/>
        <v>0</v>
      </c>
      <c r="F109" s="15"/>
      <c r="G109" s="15">
        <v>9</v>
      </c>
      <c r="H109" s="16">
        <f t="shared" si="3"/>
        <v>0</v>
      </c>
    </row>
    <row r="110" spans="1:8" x14ac:dyDescent="0.25">
      <c r="A110" s="2" t="s">
        <v>109</v>
      </c>
      <c r="B110" s="2" t="s">
        <v>112</v>
      </c>
      <c r="C110" s="13">
        <v>6</v>
      </c>
      <c r="D110" s="13">
        <v>2</v>
      </c>
      <c r="E110" s="14">
        <f t="shared" si="2"/>
        <v>0.33333333333333331</v>
      </c>
      <c r="F110" s="15">
        <v>18</v>
      </c>
      <c r="G110" s="15">
        <v>4</v>
      </c>
      <c r="H110" s="16">
        <f t="shared" si="3"/>
        <v>0.22222222222222221</v>
      </c>
    </row>
    <row r="111" spans="1:8" x14ac:dyDescent="0.25">
      <c r="A111" s="2" t="s">
        <v>109</v>
      </c>
      <c r="B111" s="2" t="s">
        <v>113</v>
      </c>
      <c r="C111" s="13">
        <v>10</v>
      </c>
      <c r="D111" s="13">
        <v>5</v>
      </c>
      <c r="E111" s="14">
        <f t="shared" si="2"/>
        <v>0.5</v>
      </c>
      <c r="F111" s="15">
        <v>30</v>
      </c>
      <c r="G111" s="15">
        <v>13</v>
      </c>
      <c r="H111" s="16">
        <f t="shared" si="3"/>
        <v>0.43333333333333335</v>
      </c>
    </row>
    <row r="112" spans="1:8" x14ac:dyDescent="0.25">
      <c r="A112" s="2" t="s">
        <v>109</v>
      </c>
      <c r="B112" s="2" t="s">
        <v>114</v>
      </c>
      <c r="C112" s="13">
        <v>10</v>
      </c>
      <c r="D112" s="13"/>
      <c r="E112" s="14">
        <f t="shared" si="2"/>
        <v>0</v>
      </c>
      <c r="F112" s="15">
        <v>20</v>
      </c>
      <c r="G112" s="15"/>
      <c r="H112" s="16">
        <f t="shared" si="3"/>
        <v>0</v>
      </c>
    </row>
    <row r="113" spans="1:8" x14ac:dyDescent="0.25">
      <c r="A113" s="2" t="s">
        <v>109</v>
      </c>
      <c r="B113" s="2" t="s">
        <v>115</v>
      </c>
      <c r="C113" s="13">
        <v>5</v>
      </c>
      <c r="D113" s="13"/>
      <c r="E113" s="14">
        <f t="shared" si="2"/>
        <v>0</v>
      </c>
      <c r="F113" s="15">
        <v>15</v>
      </c>
      <c r="G113" s="15"/>
      <c r="H113" s="16">
        <f t="shared" si="3"/>
        <v>0</v>
      </c>
    </row>
    <row r="114" spans="1:8" x14ac:dyDescent="0.25">
      <c r="A114" s="2" t="s">
        <v>109</v>
      </c>
      <c r="B114" s="2" t="s">
        <v>159</v>
      </c>
      <c r="C114" s="13">
        <v>5</v>
      </c>
      <c r="D114" s="13">
        <v>1</v>
      </c>
      <c r="E114" s="14">
        <f t="shared" si="2"/>
        <v>0.2</v>
      </c>
      <c r="F114" s="15">
        <v>10</v>
      </c>
      <c r="G114" s="15">
        <v>2</v>
      </c>
      <c r="H114" s="16">
        <f t="shared" si="3"/>
        <v>0.2</v>
      </c>
    </row>
    <row r="115" spans="1:8" x14ac:dyDescent="0.25">
      <c r="A115" s="2" t="s">
        <v>109</v>
      </c>
      <c r="B115" s="2" t="s">
        <v>116</v>
      </c>
      <c r="C115" s="13">
        <v>6</v>
      </c>
      <c r="D115" s="13">
        <v>2</v>
      </c>
      <c r="E115" s="14">
        <f t="shared" si="2"/>
        <v>0.33333333333333331</v>
      </c>
      <c r="F115" s="15">
        <v>18</v>
      </c>
      <c r="G115" s="15">
        <v>3</v>
      </c>
      <c r="H115" s="16">
        <f t="shared" si="3"/>
        <v>0.16666666666666666</v>
      </c>
    </row>
    <row r="116" spans="1:8" x14ac:dyDescent="0.25">
      <c r="A116" s="2" t="s">
        <v>109</v>
      </c>
      <c r="B116" s="2" t="s">
        <v>15</v>
      </c>
      <c r="C116" s="13">
        <v>5</v>
      </c>
      <c r="D116" s="13"/>
      <c r="E116" s="14">
        <f t="shared" si="2"/>
        <v>0</v>
      </c>
      <c r="F116" s="15">
        <v>15</v>
      </c>
      <c r="G116" s="15"/>
      <c r="H116" s="16">
        <f t="shared" si="3"/>
        <v>0</v>
      </c>
    </row>
    <row r="117" spans="1:8" x14ac:dyDescent="0.25">
      <c r="A117" s="2" t="s">
        <v>109</v>
      </c>
      <c r="B117" s="2" t="s">
        <v>117</v>
      </c>
      <c r="C117" s="13">
        <v>20</v>
      </c>
      <c r="D117" s="13">
        <v>12</v>
      </c>
      <c r="E117" s="14">
        <f t="shared" si="2"/>
        <v>0.6</v>
      </c>
      <c r="F117" s="15">
        <v>40</v>
      </c>
      <c r="G117" s="15">
        <v>17</v>
      </c>
      <c r="H117" s="16">
        <f t="shared" si="3"/>
        <v>0.42499999999999999</v>
      </c>
    </row>
    <row r="118" spans="1:8" x14ac:dyDescent="0.25">
      <c r="A118" s="3" t="s">
        <v>151</v>
      </c>
      <c r="B118" s="3"/>
      <c r="C118" s="4">
        <v>73</v>
      </c>
      <c r="D118" s="4">
        <v>30</v>
      </c>
      <c r="E118" s="5">
        <f t="shared" si="2"/>
        <v>0.41095890410958902</v>
      </c>
      <c r="F118" s="4">
        <v>184</v>
      </c>
      <c r="G118" s="4">
        <v>50</v>
      </c>
      <c r="H118" s="5">
        <f t="shared" si="3"/>
        <v>0.27173913043478259</v>
      </c>
    </row>
    <row r="119" spans="1:8" x14ac:dyDescent="0.25">
      <c r="A119" s="2" t="s">
        <v>118</v>
      </c>
      <c r="B119" s="2" t="s">
        <v>119</v>
      </c>
      <c r="C119" s="13">
        <v>3</v>
      </c>
      <c r="D119" s="13"/>
      <c r="E119" s="14">
        <f t="shared" si="2"/>
        <v>0</v>
      </c>
      <c r="F119" s="15">
        <v>9</v>
      </c>
      <c r="G119" s="15"/>
      <c r="H119" s="16">
        <f t="shared" si="3"/>
        <v>0</v>
      </c>
    </row>
    <row r="120" spans="1:8" x14ac:dyDescent="0.25">
      <c r="A120" s="2" t="s">
        <v>118</v>
      </c>
      <c r="B120" s="2" t="s">
        <v>160</v>
      </c>
      <c r="C120" s="13">
        <v>3</v>
      </c>
      <c r="D120" s="13">
        <v>1</v>
      </c>
      <c r="E120" s="14">
        <f t="shared" si="2"/>
        <v>0.33333333333333331</v>
      </c>
      <c r="F120" s="15">
        <v>9</v>
      </c>
      <c r="G120" s="15">
        <v>4</v>
      </c>
      <c r="H120" s="16">
        <f t="shared" si="3"/>
        <v>0.44444444444444442</v>
      </c>
    </row>
    <row r="121" spans="1:8" x14ac:dyDescent="0.25">
      <c r="A121" s="2" t="s">
        <v>118</v>
      </c>
      <c r="B121" s="2" t="s">
        <v>120</v>
      </c>
      <c r="C121" s="13">
        <v>4</v>
      </c>
      <c r="D121" s="13"/>
      <c r="E121" s="14">
        <f t="shared" si="2"/>
        <v>0</v>
      </c>
      <c r="F121" s="15">
        <v>8</v>
      </c>
      <c r="G121" s="15"/>
      <c r="H121" s="16">
        <f t="shared" si="3"/>
        <v>0</v>
      </c>
    </row>
    <row r="122" spans="1:8" x14ac:dyDescent="0.25">
      <c r="A122" s="3" t="s">
        <v>152</v>
      </c>
      <c r="B122" s="3"/>
      <c r="C122" s="4">
        <v>10</v>
      </c>
      <c r="D122" s="4">
        <v>1</v>
      </c>
      <c r="E122" s="5">
        <f t="shared" si="2"/>
        <v>0.1</v>
      </c>
      <c r="F122" s="4">
        <v>26</v>
      </c>
      <c r="G122" s="4">
        <v>4</v>
      </c>
      <c r="H122" s="5">
        <f t="shared" si="3"/>
        <v>0.15384615384615385</v>
      </c>
    </row>
    <row r="123" spans="1:8" x14ac:dyDescent="0.25">
      <c r="A123" s="2" t="s">
        <v>121</v>
      </c>
      <c r="B123" s="2" t="s">
        <v>161</v>
      </c>
      <c r="C123" s="13">
        <v>5</v>
      </c>
      <c r="D123" s="13"/>
      <c r="E123" s="14">
        <f t="shared" si="2"/>
        <v>0</v>
      </c>
      <c r="F123" s="15">
        <v>10</v>
      </c>
      <c r="G123" s="15"/>
      <c r="H123" s="16">
        <f t="shared" si="3"/>
        <v>0</v>
      </c>
    </row>
    <row r="124" spans="1:8" x14ac:dyDescent="0.25">
      <c r="A124" s="2" t="s">
        <v>121</v>
      </c>
      <c r="B124" s="2" t="s">
        <v>122</v>
      </c>
      <c r="C124" s="13">
        <v>6</v>
      </c>
      <c r="D124" s="13"/>
      <c r="E124" s="14">
        <f t="shared" si="2"/>
        <v>0</v>
      </c>
      <c r="F124" s="15">
        <v>12</v>
      </c>
      <c r="G124" s="15"/>
      <c r="H124" s="16">
        <f t="shared" si="3"/>
        <v>0</v>
      </c>
    </row>
    <row r="125" spans="1:8" x14ac:dyDescent="0.25">
      <c r="A125" s="2" t="s">
        <v>121</v>
      </c>
      <c r="B125" s="2" t="s">
        <v>123</v>
      </c>
      <c r="C125" s="13">
        <v>10</v>
      </c>
      <c r="D125" s="13">
        <v>3</v>
      </c>
      <c r="E125" s="14">
        <f t="shared" si="2"/>
        <v>0.3</v>
      </c>
      <c r="F125" s="15">
        <v>20</v>
      </c>
      <c r="G125" s="15">
        <v>5</v>
      </c>
      <c r="H125" s="16">
        <f t="shared" si="3"/>
        <v>0.25</v>
      </c>
    </row>
    <row r="126" spans="1:8" x14ac:dyDescent="0.25">
      <c r="A126" s="2" t="s">
        <v>121</v>
      </c>
      <c r="B126" s="2" t="s">
        <v>124</v>
      </c>
      <c r="C126" s="13">
        <v>6</v>
      </c>
      <c r="D126" s="13"/>
      <c r="E126" s="14">
        <f t="shared" si="2"/>
        <v>0</v>
      </c>
      <c r="F126" s="15">
        <v>12</v>
      </c>
      <c r="G126" s="15"/>
      <c r="H126" s="16">
        <f t="shared" si="3"/>
        <v>0</v>
      </c>
    </row>
    <row r="127" spans="1:8" x14ac:dyDescent="0.25">
      <c r="A127" s="2" t="s">
        <v>121</v>
      </c>
      <c r="B127" s="2" t="s">
        <v>125</v>
      </c>
      <c r="C127" s="13">
        <v>6</v>
      </c>
      <c r="D127" s="13">
        <v>4</v>
      </c>
      <c r="E127" s="14">
        <f t="shared" si="2"/>
        <v>0.66666666666666663</v>
      </c>
      <c r="F127" s="15">
        <v>12</v>
      </c>
      <c r="G127" s="15">
        <v>12</v>
      </c>
      <c r="H127" s="16">
        <f t="shared" si="3"/>
        <v>1</v>
      </c>
    </row>
    <row r="128" spans="1:8" x14ac:dyDescent="0.25">
      <c r="A128" s="2" t="s">
        <v>121</v>
      </c>
      <c r="B128" s="2" t="s">
        <v>126</v>
      </c>
      <c r="C128" s="13">
        <v>4</v>
      </c>
      <c r="D128" s="13">
        <v>2</v>
      </c>
      <c r="E128" s="14">
        <f t="shared" si="2"/>
        <v>0.5</v>
      </c>
      <c r="F128" s="15">
        <v>8</v>
      </c>
      <c r="G128" s="15">
        <v>4</v>
      </c>
      <c r="H128" s="16">
        <f t="shared" si="3"/>
        <v>0.5</v>
      </c>
    </row>
    <row r="129" spans="1:8" x14ac:dyDescent="0.25">
      <c r="A129" s="2" t="s">
        <v>121</v>
      </c>
      <c r="B129" s="2" t="s">
        <v>88</v>
      </c>
      <c r="C129" s="13">
        <v>5</v>
      </c>
      <c r="D129" s="13">
        <v>2</v>
      </c>
      <c r="E129" s="14">
        <f t="shared" si="2"/>
        <v>0.4</v>
      </c>
      <c r="F129" s="15">
        <v>10</v>
      </c>
      <c r="G129" s="15">
        <v>2</v>
      </c>
      <c r="H129" s="16">
        <f t="shared" si="3"/>
        <v>0.2</v>
      </c>
    </row>
    <row r="130" spans="1:8" x14ac:dyDescent="0.25">
      <c r="A130" s="3" t="s">
        <v>153</v>
      </c>
      <c r="B130" s="3"/>
      <c r="C130" s="4">
        <v>42</v>
      </c>
      <c r="D130" s="4">
        <v>11</v>
      </c>
      <c r="E130" s="5">
        <f t="shared" si="2"/>
        <v>0.26190476190476192</v>
      </c>
      <c r="F130" s="4">
        <v>84</v>
      </c>
      <c r="G130" s="4">
        <v>23</v>
      </c>
      <c r="H130" s="5">
        <f t="shared" si="3"/>
        <v>0.27380952380952384</v>
      </c>
    </row>
    <row r="131" spans="1:8" x14ac:dyDescent="0.25">
      <c r="A131" s="2" t="s">
        <v>127</v>
      </c>
      <c r="B131" s="2" t="s">
        <v>128</v>
      </c>
      <c r="C131" s="13">
        <v>2</v>
      </c>
      <c r="D131" s="13"/>
      <c r="E131" s="14">
        <f t="shared" ref="E131:E141" si="4">IFERROR(D131/C131,0)</f>
        <v>0</v>
      </c>
      <c r="F131" s="15">
        <v>4</v>
      </c>
      <c r="G131" s="15"/>
      <c r="H131" s="16">
        <f t="shared" ref="H131:H141" si="5">IFERROR(G131/F131,0)</f>
        <v>0</v>
      </c>
    </row>
    <row r="132" spans="1:8" x14ac:dyDescent="0.25">
      <c r="A132" s="3" t="s">
        <v>154</v>
      </c>
      <c r="B132" s="3"/>
      <c r="C132" s="4">
        <v>2</v>
      </c>
      <c r="D132" s="4"/>
      <c r="E132" s="5">
        <f t="shared" si="4"/>
        <v>0</v>
      </c>
      <c r="F132" s="4">
        <v>4</v>
      </c>
      <c r="G132" s="4"/>
      <c r="H132" s="5">
        <f t="shared" si="5"/>
        <v>0</v>
      </c>
    </row>
    <row r="133" spans="1:8" x14ac:dyDescent="0.25">
      <c r="A133" s="2" t="s">
        <v>129</v>
      </c>
      <c r="B133" s="2" t="s">
        <v>130</v>
      </c>
      <c r="C133" s="13">
        <v>6</v>
      </c>
      <c r="D133" s="13">
        <v>3</v>
      </c>
      <c r="E133" s="14">
        <f t="shared" si="4"/>
        <v>0.5</v>
      </c>
      <c r="F133" s="15">
        <v>12</v>
      </c>
      <c r="G133" s="15">
        <v>6</v>
      </c>
      <c r="H133" s="16">
        <f t="shared" si="5"/>
        <v>0.5</v>
      </c>
    </row>
    <row r="134" spans="1:8" x14ac:dyDescent="0.25">
      <c r="A134" s="2" t="s">
        <v>129</v>
      </c>
      <c r="B134" s="2" t="s">
        <v>131</v>
      </c>
      <c r="C134" s="13">
        <v>7</v>
      </c>
      <c r="D134" s="13"/>
      <c r="E134" s="14">
        <f t="shared" si="4"/>
        <v>0</v>
      </c>
      <c r="F134" s="15">
        <v>7</v>
      </c>
      <c r="G134" s="15"/>
      <c r="H134" s="16">
        <f t="shared" si="5"/>
        <v>0</v>
      </c>
    </row>
    <row r="135" spans="1:8" x14ac:dyDescent="0.25">
      <c r="A135" s="2" t="s">
        <v>129</v>
      </c>
      <c r="B135" s="2" t="s">
        <v>105</v>
      </c>
      <c r="C135" s="13">
        <v>5</v>
      </c>
      <c r="D135" s="13">
        <v>1</v>
      </c>
      <c r="E135" s="14">
        <f t="shared" si="4"/>
        <v>0.2</v>
      </c>
      <c r="F135" s="15">
        <v>5</v>
      </c>
      <c r="G135" s="15">
        <v>3</v>
      </c>
      <c r="H135" s="16">
        <f t="shared" si="5"/>
        <v>0.6</v>
      </c>
    </row>
    <row r="136" spans="1:8" x14ac:dyDescent="0.25">
      <c r="A136" s="2" t="s">
        <v>129</v>
      </c>
      <c r="B136" s="2" t="s">
        <v>108</v>
      </c>
      <c r="C136" s="13">
        <v>4</v>
      </c>
      <c r="D136" s="13">
        <v>1</v>
      </c>
      <c r="E136" s="14">
        <f t="shared" si="4"/>
        <v>0.25</v>
      </c>
      <c r="F136" s="15">
        <v>20</v>
      </c>
      <c r="G136" s="15">
        <v>3</v>
      </c>
      <c r="H136" s="16">
        <f t="shared" si="5"/>
        <v>0.15</v>
      </c>
    </row>
    <row r="137" spans="1:8" x14ac:dyDescent="0.25">
      <c r="A137" s="2" t="s">
        <v>129</v>
      </c>
      <c r="B137" s="2" t="s">
        <v>132</v>
      </c>
      <c r="C137" s="13">
        <v>7</v>
      </c>
      <c r="D137" s="13"/>
      <c r="E137" s="14">
        <f t="shared" si="4"/>
        <v>0</v>
      </c>
      <c r="F137" s="15">
        <v>7</v>
      </c>
      <c r="G137" s="15"/>
      <c r="H137" s="16">
        <f t="shared" si="5"/>
        <v>0</v>
      </c>
    </row>
    <row r="138" spans="1:8" x14ac:dyDescent="0.25">
      <c r="A138" s="3" t="s">
        <v>155</v>
      </c>
      <c r="B138" s="3"/>
      <c r="C138" s="4">
        <v>29</v>
      </c>
      <c r="D138" s="4">
        <v>5</v>
      </c>
      <c r="E138" s="5">
        <f t="shared" si="4"/>
        <v>0.17241379310344829</v>
      </c>
      <c r="F138" s="4">
        <v>51</v>
      </c>
      <c r="G138" s="4">
        <v>12</v>
      </c>
      <c r="H138" s="5">
        <f t="shared" si="5"/>
        <v>0.23529411764705882</v>
      </c>
    </row>
    <row r="139" spans="1:8" x14ac:dyDescent="0.25">
      <c r="A139" s="2" t="s">
        <v>133</v>
      </c>
      <c r="B139" s="2" t="s">
        <v>162</v>
      </c>
      <c r="C139" s="13">
        <v>6</v>
      </c>
      <c r="D139" s="13"/>
      <c r="E139" s="14">
        <f t="shared" si="4"/>
        <v>0</v>
      </c>
      <c r="F139" s="15">
        <v>12</v>
      </c>
      <c r="G139" s="15"/>
      <c r="H139" s="16">
        <f t="shared" si="5"/>
        <v>0</v>
      </c>
    </row>
    <row r="140" spans="1:8" x14ac:dyDescent="0.25">
      <c r="A140" s="3" t="s">
        <v>156</v>
      </c>
      <c r="B140" s="3"/>
      <c r="C140" s="4">
        <v>6</v>
      </c>
      <c r="D140" s="4"/>
      <c r="E140" s="5">
        <f t="shared" si="4"/>
        <v>0</v>
      </c>
      <c r="F140" s="4">
        <v>12</v>
      </c>
      <c r="G140" s="4"/>
      <c r="H140" s="5">
        <f t="shared" si="5"/>
        <v>0</v>
      </c>
    </row>
    <row r="141" spans="1:8" x14ac:dyDescent="0.25">
      <c r="A141" s="6" t="s">
        <v>134</v>
      </c>
      <c r="B141" s="6"/>
      <c r="C141" s="7">
        <v>572</v>
      </c>
      <c r="D141" s="7">
        <v>149</v>
      </c>
      <c r="E141" s="12">
        <f t="shared" si="4"/>
        <v>0.26048951048951047</v>
      </c>
      <c r="F141" s="7">
        <v>1537</v>
      </c>
      <c r="G141" s="7">
        <v>324</v>
      </c>
      <c r="H141" s="12">
        <f t="shared" si="5"/>
        <v>0.21080026024723486</v>
      </c>
    </row>
  </sheetData>
  <mergeCells count="4">
    <mergeCell ref="C1:E1"/>
    <mergeCell ref="F1:H1"/>
    <mergeCell ref="A1:A2"/>
    <mergeCell ref="B1:B2"/>
  </mergeCells>
  <pageMargins left="0.31496062992125984" right="0.15748031496062992" top="0.13" bottom="0.13" header="0.11811023622047245" footer="0.11811023622047245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po jedinici</vt:lpstr>
      <vt:lpstr>po konsultantu</vt:lpstr>
      <vt:lpstr>'po konsultantu'!Print_Area</vt:lpstr>
      <vt:lpstr>'po konsultantu'!Print_Titles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Zoran Vujovic</cp:lastModifiedBy>
  <cp:lastPrinted>2025-10-24T16:05:08Z</cp:lastPrinted>
  <dcterms:created xsi:type="dcterms:W3CDTF">2025-09-17T06:05:42Z</dcterms:created>
  <dcterms:modified xsi:type="dcterms:W3CDTF">2025-10-24T16:07:49Z</dcterms:modified>
</cp:coreProperties>
</file>